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767960\Desktop\02-WIP\Mosul PS\"/>
    </mc:Choice>
  </mc:AlternateContent>
  <bookViews>
    <workbookView xWindow="0" yWindow="0" windowWidth="20490" windowHeight="7755"/>
  </bookViews>
  <sheets>
    <sheet name="Sheet1" sheetId="1" r:id="rId1"/>
    <sheet name="Sheet2" sheetId="2" r:id="rId2"/>
    <sheet name="Sheet3" sheetId="3" r:id="rId3"/>
  </sheets>
  <calcPr calcId="152511"/>
</workbook>
</file>

<file path=xl/calcChain.xml><?xml version="1.0" encoding="utf-8"?>
<calcChain xmlns="http://schemas.openxmlformats.org/spreadsheetml/2006/main">
  <c r="F80" i="1" l="1"/>
  <c r="F79" i="1"/>
  <c r="F78" i="1"/>
  <c r="F77" i="1"/>
  <c r="F76" i="1"/>
  <c r="F71" i="1"/>
  <c r="F73" i="1"/>
  <c r="F72" i="1"/>
  <c r="F70" i="1"/>
  <c r="F69" i="1"/>
  <c r="F68" i="1"/>
  <c r="F81" i="1" l="1"/>
  <c r="F91" i="1" s="1"/>
  <c r="F74" i="1"/>
  <c r="F90" i="1" s="1"/>
  <c r="F65" i="1"/>
  <c r="F64" i="1"/>
  <c r="F63" i="1"/>
  <c r="F62" i="1"/>
  <c r="F61" i="1"/>
  <c r="F60" i="1"/>
  <c r="F57" i="1"/>
  <c r="F56" i="1"/>
  <c r="F55" i="1"/>
  <c r="F54" i="1"/>
  <c r="F53" i="1"/>
  <c r="F52" i="1"/>
  <c r="F49" i="1"/>
  <c r="F48" i="1"/>
  <c r="F47" i="1"/>
  <c r="F46" i="1"/>
  <c r="F33" i="1"/>
  <c r="F45" i="1"/>
  <c r="F44" i="1"/>
  <c r="F43" i="1"/>
  <c r="F39" i="1"/>
  <c r="F38" i="1"/>
  <c r="F37" i="1"/>
  <c r="F36" i="1"/>
  <c r="F35" i="1"/>
  <c r="F58" i="1" l="1"/>
  <c r="F88" i="1" s="1"/>
  <c r="F66" i="1"/>
  <c r="F89" i="1" s="1"/>
  <c r="F50" i="1"/>
  <c r="F87" i="1" s="1"/>
  <c r="F26" i="1"/>
  <c r="F34" i="1"/>
  <c r="F32" i="1"/>
  <c r="F31" i="1"/>
  <c r="F30" i="1"/>
  <c r="F40" i="1" l="1"/>
  <c r="F86" i="1" s="1"/>
  <c r="F27" i="1"/>
  <c r="F25" i="1"/>
  <c r="F24" i="1"/>
  <c r="F23" i="1"/>
  <c r="F20" i="1"/>
  <c r="F19" i="1"/>
  <c r="F18" i="1"/>
  <c r="F17" i="1"/>
  <c r="F28" i="1" l="1"/>
  <c r="F85" i="1" s="1"/>
  <c r="F16" i="1"/>
  <c r="F15" i="1"/>
  <c r="F14" i="1"/>
  <c r="F21" i="1" s="1"/>
  <c r="F84" i="1" s="1"/>
  <c r="F92" i="1" s="1"/>
</calcChain>
</file>

<file path=xl/sharedStrings.xml><?xml version="1.0" encoding="utf-8"?>
<sst xmlns="http://schemas.openxmlformats.org/spreadsheetml/2006/main" count="214" uniqueCount="124">
  <si>
    <t>No.</t>
  </si>
  <si>
    <t>Item Description</t>
  </si>
  <si>
    <t>Unit</t>
  </si>
  <si>
    <t>Estim Qty</t>
  </si>
  <si>
    <t>Unit P. (USD)</t>
  </si>
  <si>
    <t>Total Price (USD)</t>
  </si>
  <si>
    <t>DESCRIPTION</t>
  </si>
  <si>
    <t>TOTAL AMOUNT</t>
  </si>
  <si>
    <t>Set</t>
  </si>
  <si>
    <t>M.L</t>
  </si>
  <si>
    <t>A</t>
  </si>
  <si>
    <t>B</t>
  </si>
  <si>
    <t xml:space="preserve">Working Days </t>
  </si>
  <si>
    <t>The International Committee of the Red Cross</t>
  </si>
  <si>
    <t>WATER &amp; HABITAT DEPARTMENT</t>
  </si>
  <si>
    <t>The duration</t>
  </si>
  <si>
    <t>L.S</t>
  </si>
  <si>
    <t>M²</t>
  </si>
  <si>
    <t>B.1</t>
  </si>
  <si>
    <t>B.2</t>
  </si>
  <si>
    <t>A.1</t>
  </si>
  <si>
    <t>A.2</t>
  </si>
  <si>
    <t>Supplying and installing new brand cast iron gate valve DN 200, PN16, for the delivery side of all the pressure filters, working temperature (-10 to + 110), hand weel type, stem should be stainless-steel, wedge should be ductile iron rubber coated, casket EPDM-  NBR (Ethylene propene, Nitrile, Fluorine (Viton)), western origin, flange type, with all bolts and nuts. The work includes providing any fittings required or any pipe modification and paint all with Jotun paint.</t>
  </si>
  <si>
    <t>Al-Zahra'a pumping station</t>
  </si>
  <si>
    <t>Supplying and installing new brand cast iron check valve DN 200, PN16, working temperature (-10 to + 110), hand weel type, stem should be stainless-steel, wedge should be ductile iron rubber coated, casket EPDM-  NBR (Ethylene propene, Nitrile, Fluorine (Viton)), western origin, flange type, with all bolts and nuts. The work includes providing any fittings required or any pipe modification and paint all with Jotun paint.</t>
  </si>
  <si>
    <t xml:space="preserve">Supplying materials and installing (mechanical crane 3 ton, to be fixed on I beam on the columns, the price includes all the fittings needed and the mechnical connections.  </t>
  </si>
  <si>
    <t xml:space="preserve">Supplying materials and installing two battries 200 amp for the elecrical generator 400 KVA, the work includes supplying engine oil 100 liters.  </t>
  </si>
  <si>
    <t>Supplying materials and impelementing a metallic door for the transformer 630 KV room 1.8x2.2m of one side plate guage 18, the work should include demolishing the part of the wall to fix the new door and repairing the walls after fixing the door, paiting the door with anti-corrosion paint and oil paint. The work will include repairing the transformer from the leakage after filling with the suitable oil of transformer.</t>
  </si>
  <si>
    <t>Sub-total A</t>
  </si>
  <si>
    <t>Al-Masarif pumping station</t>
  </si>
  <si>
    <t>Providing materials &amp; fixing electrical distribution transformer (11/0.4 k.v, 250 KVA, working with stable voltage 400 V out door cabinet type according to IEC 76 (Turkish made, Seimens type), including main board of the transformer and all the fittings and cables for connection and installation of this transformer for the pumping station. The work includes as well removing the existing damaged transformer 250 KVA with cabinet to the main control panel of the new boosting station.</t>
  </si>
  <si>
    <t>Supplying the materials and rehabilitation the pumping station building, including the hall pumps, operators rooms and the fence, the work should include repairing the plastering of the affected walls with re-painting them, reparing the iron doors and the windows with glass, fixing the electrical fittings and lighting (12 florecent and 6 projectors), supplying and installing steel storage tank 1.5 m3 for the operator room.</t>
  </si>
  <si>
    <t>Sub-total B</t>
  </si>
  <si>
    <t>C</t>
  </si>
  <si>
    <r>
      <rPr>
        <b/>
        <sz val="11"/>
        <rFont val="Arial"/>
        <family val="2"/>
      </rPr>
      <t>Boosting pump</t>
    </r>
    <r>
      <rPr>
        <sz val="11"/>
        <rFont val="Arial"/>
        <family val="2"/>
      </rPr>
      <t xml:space="preserve">:- Providing the required equipment, labor and tools for installing and operating  brand new horizuntal pump without motor (Split case type, Turkish made, contractor shall submit technical specifications of alternative and submit the catalogs of the pumps and will provide a supplier’s pump efficiency curve for each pump requested, to ensure that the pumps installed are efficient and not simply matching the requested flow rate and head).
The specification of the Pump:
Q = 600 M³/hr &amp;  H = 60 m, RPM=1450. 
Shaft: stainless steel.
Work &amp; Price include; all required &amp; related electro-mechanical connections as standard to achieve neat performance.  The work should includes dismantling the old pumps and replacing the new                              
</t>
    </r>
  </si>
  <si>
    <t>Bab Shamis pumping station</t>
  </si>
  <si>
    <r>
      <rPr>
        <b/>
        <sz val="11"/>
        <rFont val="Arial"/>
        <family val="2"/>
      </rPr>
      <t>Boosting pump</t>
    </r>
    <r>
      <rPr>
        <sz val="11"/>
        <rFont val="Arial"/>
        <family val="2"/>
      </rPr>
      <t>:- Providing the required equipment, labor and tools for installing and operating  brand new set horizuntal pump (Split case type, Turkish made, contractor shall submit technical specifications of alternative and submit the catalogs of the pumps and will provide a supplier’s pump efficiency curve for each pump requested, to ensure that the pumps installed are efficient and not simply matching the requested flow rate and head).
Complete sets (1 duty + 1 standby, Electrical Motor and suitable Starter). 
The specification of the Pump:
Electrical motor, 380 VAC Y/D, 50 Hz.
Q = 300 M³/hr &amp;  H = 60 m, RPM=1450. 
Shaft: stainless steel.
Work &amp; Price include; supplying and installing suitable new (integrated control panel of ABB components or equivalent) inside the station, with all required &amp; related electro-mechanical connections as standard to achieve neat performance.                                
The work should includes dismantling the old pumps and replacing the new.</t>
    </r>
  </si>
  <si>
    <r>
      <rPr>
        <b/>
        <sz val="11"/>
        <rFont val="Arial"/>
        <family val="2"/>
      </rPr>
      <t>Boosting pump</t>
    </r>
    <r>
      <rPr>
        <sz val="11"/>
        <rFont val="Arial"/>
        <family val="2"/>
      </rPr>
      <t>:- Providing the required equipment, labor and tools for installing and operating  brand new set horizuntal pump (Split case type, Turkish made, contractor shall submit technical specifications of alternative and submit the catalogs of the pumps and will provide a supplier’s pump efficiency curve for each pump requested, to ensure that the pumps installed are efficient and not simply matching the requested flow rate and head).
Complete sets (1 duty + 1 standby, Electrical Motor and suitable Starter). 
The specification of the Pump:
Electrical motor, 380 VAC Y/D, 50 Hz.
Q = 600 M³/hr &amp;  H = 60 m, RPM=1450. 
Shaft: stainless steel.
Work &amp; Price include; supplying and installing suitable new (integrated control panel of ABB components or equivalent) inside the station, with all required &amp; related electro-mechanical connections as standard to achieve neat performance.                                
The work should includes dismantling the old pumps and replacing the new.</t>
    </r>
  </si>
  <si>
    <t>Supplying and installing new brand cast iron gate valve DN 200, PN16, working temperature (-10 to + 110), hand weel type, stem should be stainless-steel, wedge should be ductile iron rubber coated, casket EPDM-  NBR (Ethylene propene, Nitrile, Fluorine (Viton)), western origin, flange type, with all bolts and nuts. The work includes providing any fittings required or any pipe modification and paint all with Jotun paint.</t>
  </si>
  <si>
    <t>Supply and install steel storage tank for the fuel of the generator with capacity 4000 liter, the plate should be gage 16, the price includes painting with oil paint and constructing concrete base from solid blocks with height of 1 m and connecting the tank to the generator.</t>
  </si>
  <si>
    <t>Supplying materials and extending electrical cable 1x300 mm to replace the damaged part from the transformer to the main electrical board, the work includes any excavtion and backfilling needed to complete the work</t>
  </si>
  <si>
    <t>Supplying materials and extending electrical cable 1x240 mm to replace the damaged part from the generaotor to the main electrical board, the work includes any excavtion and backfilling needed to complete the work</t>
  </si>
  <si>
    <t>Supplying materials and casting the front yard of the pumping station by reinforced concrete with B.R.C net 8 mm and opening 15x15 cm, the thickness of the casting should not be less than 15 cm, the work includes levelling the yard and paving layer of crushed stone 10 cm before casting the concrete.</t>
  </si>
  <si>
    <t>Al-Mulawatha pumping station</t>
  </si>
  <si>
    <t>Sub-total C</t>
  </si>
  <si>
    <t>D</t>
  </si>
  <si>
    <t>Supplying and installing new brand cast iron gate valve DN 250, PN16, working temperature (-10 to + 110), hand weel type, stem should be stainless-steel, wedge should be ductile iron rubber coated, casket EPDM-  NBR (Ethylene propene, Nitrile, Fluorine (Viton)), western origin, flange type, with all bolts and nuts. The work includes providing any fittings required or any pipe modification and paint all with Jotun paint.</t>
  </si>
  <si>
    <r>
      <rPr>
        <b/>
        <sz val="11"/>
        <rFont val="Arial"/>
        <family val="2"/>
      </rPr>
      <t>Boosting pump</t>
    </r>
    <r>
      <rPr>
        <sz val="11"/>
        <rFont val="Arial"/>
        <family val="2"/>
      </rPr>
      <t>:- Providing the required equipment, labor and tools for installing and operating  brand new set horizuntal pump (Split case type, Turkish made, contractor shall submit technical specifications of alternative and submit the catalogs of the pumps and will provide a supplier’s pump efficiency curve for each pump requested, to ensure that the pumps installed are efficient and not simply matching the requested flow rate and head).
Complete sets (Electrical Motor and suitable Starter). 
The specification of the Pump:
Electrical motor, 380 VAC Y/D, 50 Hz.
Q = 600 M³/hr &amp;  H = 60 m, RPM=1450. 
Shaft: stainless steel.
Work &amp; Price include; supplying and installing suitable new (integrated control panel of ABB components or equivalent) inside the station, with all required &amp; related electro-mechanical connections as standard to achieve neat performance.                                
The work should includes dismantling the old pumps and replacing the new.</t>
    </r>
  </si>
  <si>
    <t xml:space="preserve">Supplying materials and installing two battries 200 amp for the elecrical generator 1000 KVA, the work includes supplying engine oil 100 liters.  </t>
  </si>
  <si>
    <t xml:space="preserve">Supplying materials and installing two battries 200 amp for the elecrical generator 850 KVA, the work includes supplying engine oil 100 liters.  </t>
  </si>
  <si>
    <t>Supplying materials and casting the path for the generator from the pumping station to generator 6x40 by reinforced concrete with B.R.C net 8 mm and opening 15x15 cm, the thickness of the casting should not be less than 15 cm, the work includes levelling the yard and paving layer of crushed stone 10 cm before casting the concrete.</t>
  </si>
  <si>
    <t>Supplying the materials and rehabilitation the pumping station building, including the hall pumps, operators rooms, the work should include repairing the plastering of the affected walls with re-painting them, reparing the iron doors and the windows with glass, fixing the electrical fittings and lighting (20 florecent and 6 projectors).</t>
  </si>
  <si>
    <t>Supplying the materials and rehabilitation the pumping station building, including the hall pumps, operators rooms and the fence, the work should include repairing the plastering of the affected walls with re-painting them, reparing the iron doors and the windows with glass, fixing the electrical fittings and lighting (15 florecent and 6 projectors), supplying and installing steel storage tank 1.5 m3 for the operator room.</t>
  </si>
  <si>
    <t>Supplying the materials and rehabilitation the three pumping station buildings, including the hall pumps, operators rooms, the work should include repairing the plastering of the affected walls with re-painting them, reparing the iron doors and the windows with glass, fixing the electrical fittings and lighting (20 florecent and 6 projectors).</t>
  </si>
  <si>
    <t>Sub-total D</t>
  </si>
  <si>
    <t>E</t>
  </si>
  <si>
    <t>Gogjali pumping station</t>
  </si>
  <si>
    <r>
      <rPr>
        <b/>
        <sz val="11"/>
        <rFont val="Arial"/>
        <family val="2"/>
      </rPr>
      <t>Boosting pump</t>
    </r>
    <r>
      <rPr>
        <sz val="11"/>
        <rFont val="Arial"/>
        <family val="2"/>
      </rPr>
      <t>:- Providing the required equipment, labor and tools for installing and operating  brand new set horizuntal pump (Split case type, Turkish made, contractor shall submit technical specifications of alternative and submit the catalogs of the pumps and will provide a supplier’s pump efficiency curve for each pump requested, to ensure that the pumps installed are efficient and not simply matching the requested flow rate and head).
Complete sets (Electrical Motor and suitable Starter). 
The specification of the Pump:
Electrical motor, 380 VAC Y/D, 50 Hz.
Q = 300 M³/hr &amp;  H = 60 m, RPM=1450. 
Shaft: stainless steel.
Work &amp; Price include; supplying and installing suitable new (integrated control panel of ABB components or equivalent) inside the station, with all required &amp; related electro-mechanical connections as standard to achieve neat performance.                                
The work should includes dismantling the old pumps and replacing the new.</t>
    </r>
  </si>
  <si>
    <t>Supplying and installing new brand cast iron check valve DN 200, PN16, for the pressure filters, working temperature (-10 to + 110), stem should be stainless-steel, wedge should be ductile iron rubber coated, casket EPDM-  NBR (Ethylene propene, Nitrile, Fluorine (Viton)), western origin, flange type, with all bolts and nuts. The work includes providing any fittings required or any pipe modification and paint all with Jotun paint.</t>
  </si>
  <si>
    <t>Supplying the materials and rehabilitation the pumping station building, including the hall pumps, operators rooms, the work should include repairing the plastering of the affected walls with re-painting them, reparing the iron doors and the windows with glass, fixing the electrical fittings and lighting (15 florecent and 6 projectors).</t>
  </si>
  <si>
    <t>Intisar pumping station</t>
  </si>
  <si>
    <t xml:space="preserve">Supplying materials and installing two battries 200 amp for the elecrical generator 825 KVA, the work includes supplying engine oil 100 liters.  </t>
  </si>
  <si>
    <t>A.3</t>
  </si>
  <si>
    <t>A.4</t>
  </si>
  <si>
    <t>A.5</t>
  </si>
  <si>
    <t>A.6</t>
  </si>
  <si>
    <t>A.7</t>
  </si>
  <si>
    <t>B.3</t>
  </si>
  <si>
    <t>B.4</t>
  </si>
  <si>
    <t>B.5</t>
  </si>
  <si>
    <t>C.1</t>
  </si>
  <si>
    <t>C.2</t>
  </si>
  <si>
    <t>C.3</t>
  </si>
  <si>
    <t>C.4</t>
  </si>
  <si>
    <t>C.5</t>
  </si>
  <si>
    <t>C.6</t>
  </si>
  <si>
    <t>C.7</t>
  </si>
  <si>
    <t>C.8</t>
  </si>
  <si>
    <t>C.9</t>
  </si>
  <si>
    <t>C.10</t>
  </si>
  <si>
    <t>D.1</t>
  </si>
  <si>
    <t>D.2</t>
  </si>
  <si>
    <t>D.3</t>
  </si>
  <si>
    <t>D.4</t>
  </si>
  <si>
    <t>D.5</t>
  </si>
  <si>
    <t>D.6</t>
  </si>
  <si>
    <t>D.7</t>
  </si>
  <si>
    <t>E.1</t>
  </si>
  <si>
    <t>E.2</t>
  </si>
  <si>
    <t>E.3</t>
  </si>
  <si>
    <t>E.4</t>
  </si>
  <si>
    <t>E.5</t>
  </si>
  <si>
    <t>E.6</t>
  </si>
  <si>
    <t>F</t>
  </si>
  <si>
    <t>F.1</t>
  </si>
  <si>
    <t>F.2</t>
  </si>
  <si>
    <t>F.3</t>
  </si>
  <si>
    <t>F.4</t>
  </si>
  <si>
    <t>F.5</t>
  </si>
  <si>
    <t>F.6</t>
  </si>
  <si>
    <t>Sub-total F</t>
  </si>
  <si>
    <t>Sub-total E</t>
  </si>
  <si>
    <t>Mosul city / Mosul / Nainawa</t>
  </si>
  <si>
    <t>02 - March - 2017</t>
  </si>
  <si>
    <t>Al-Khadra'a pumping station</t>
  </si>
  <si>
    <t>G</t>
  </si>
  <si>
    <t xml:space="preserve">Supplying materials and installing (Electric overhead Travelling crane 3 ton, with two movement directions to be fixed on I beam on the columns, the price includes all the fittings needed and the electrical connections with the electrical cables needed to conneceted to source and the mechanical connections needed and suitable cables.  </t>
  </si>
  <si>
    <t>Sub-total G</t>
  </si>
  <si>
    <t>G.1</t>
  </si>
  <si>
    <t>G.2</t>
  </si>
  <si>
    <t>G.3</t>
  </si>
  <si>
    <t>G.4</t>
  </si>
  <si>
    <t>G.5</t>
  </si>
  <si>
    <t>G.6</t>
  </si>
  <si>
    <t>H</t>
  </si>
  <si>
    <t>H.1</t>
  </si>
  <si>
    <t>H.2</t>
  </si>
  <si>
    <t>H.3</t>
  </si>
  <si>
    <t>H.4</t>
  </si>
  <si>
    <t>H.5</t>
  </si>
  <si>
    <t>Sub-total H</t>
  </si>
  <si>
    <r>
      <rPr>
        <b/>
        <sz val="11"/>
        <rFont val="Arial"/>
        <family val="2"/>
      </rPr>
      <t>Boosting pump</t>
    </r>
    <r>
      <rPr>
        <sz val="11"/>
        <rFont val="Arial"/>
        <family val="2"/>
      </rPr>
      <t>:- Providing the required equipment, labor and tools for installing and operating  brand new set horizuntal pump (Split case type, Turkish made, contractor shall submit technical specifications of alternative and submit the catalogs of the pumps and will provide a supplier’s pump efficiency curve for each pump requested, to ensure that the pumps installed are efficient and not simply matching the requested flow rate and head).
Complete sets (Electrical Motor and suitable Starter). 
The specification of the Pump:
Electrical motor, 380 VAC Y/D, 50 Hz.
Q = 400 M³/hr &amp;  H = 60 m, RPM=1450. 
Shaft: stainless steel.
Work &amp; Price include; supplying and installing suitable new (integrated control panel of ABB components or equivalent) inside the station, with all required &amp; related electro-mechanical connections as standard to achieve neat performance.                                
The work should includes dismantling the old pumps and replacing the new.</t>
    </r>
  </si>
  <si>
    <t>Al-Hadba'a pumping station</t>
  </si>
  <si>
    <t>Mosul city / pumping stations / Rehabilitation</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</si>
</sst>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f_r_._-;\-* #,##0.00\ _f_r_._-;_-* &quot;-&quot;??\ _f_r_._-;_-@_-"/>
    <numFmt numFmtId="164" formatCode="dd/mm/yy;@"/>
  </numFmts>
  <fonts count="16" x14ac:knownFonts="1">
    <font>
      <sz val="11"/>
      <color theme="1"/>
      <name val="Calibri"/>
      <family val="2"/>
      <scheme val="minor"/>
    </font>
    <font>
      <sz val="10"/>
      <name val="Arial"/>
      <family val="2"/>
    </font>
    <font>
      <sz val="12"/>
      <name val="Arial"/>
      <family val="2"/>
    </font>
    <font>
      <sz val="10"/>
      <name val="Arial"/>
      <family val="2"/>
    </font>
    <font>
      <b/>
      <sz val="12"/>
      <name val="Arial"/>
      <family val="2"/>
    </font>
    <font>
      <sz val="14"/>
      <name val="Arial"/>
      <family val="2"/>
    </font>
    <font>
      <sz val="11"/>
      <name val="Arial"/>
      <family val="2"/>
    </font>
    <font>
      <b/>
      <sz val="11"/>
      <name val="Arial"/>
      <family val="2"/>
    </font>
    <font>
      <b/>
      <sz val="14"/>
      <name val="Arial"/>
      <family val="2"/>
    </font>
    <font>
      <b/>
      <sz val="20"/>
      <color indexed="8"/>
      <name val="Arial"/>
      <family val="2"/>
    </font>
    <font>
      <b/>
      <sz val="16"/>
      <color indexed="8"/>
      <name val="Arial"/>
      <family val="2"/>
    </font>
    <font>
      <b/>
      <sz val="16"/>
      <color indexed="12"/>
      <name val="Arial"/>
      <family val="2"/>
    </font>
    <font>
      <sz val="16"/>
      <color indexed="12"/>
      <name val="Arial"/>
      <family val="2"/>
    </font>
    <font>
      <sz val="10"/>
      <color indexed="8"/>
      <name val="Arial"/>
      <family val="2"/>
    </font>
    <font>
      <sz val="11"/>
      <color theme="1"/>
      <name val="Calibri"/>
      <family val="2"/>
      <scheme val="minor"/>
    </font>
    <font>
      <sz val="11"/>
      <color theme="1"/>
      <name val="Arial"/>
      <family val="2"/>
    </font>
  </fonts>
  <fills count="9">
    <fill>
      <patternFill patternType="none"/>
    </fill>
    <fill>
      <patternFill patternType="gray125"/>
    </fill>
    <fill>
      <patternFill patternType="solid">
        <fgColor indexed="22"/>
        <bgColor indexed="64"/>
      </patternFill>
    </fill>
    <fill>
      <patternFill patternType="solid">
        <fgColor indexed="43"/>
        <bgColor indexed="64"/>
      </patternFill>
    </fill>
    <fill>
      <patternFill patternType="solid">
        <fgColor indexed="44"/>
        <bgColor indexed="64"/>
      </patternFill>
    </fill>
    <fill>
      <patternFill patternType="solid">
        <fgColor rgb="FFFFFF99"/>
        <bgColor indexed="64"/>
      </patternFill>
    </fill>
    <fill>
      <patternFill patternType="solid">
        <fgColor theme="0"/>
        <bgColor indexed="64"/>
      </patternFill>
    </fill>
    <fill>
      <patternFill patternType="solid">
        <fgColor theme="8" tint="0.39997558519241921"/>
        <bgColor indexed="64"/>
      </patternFill>
    </fill>
    <fill>
      <patternFill patternType="solid">
        <fgColor theme="7" tint="0.39997558519241921"/>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double">
        <color indexed="64"/>
      </left>
      <right style="thin">
        <color indexed="64"/>
      </right>
      <top/>
      <bottom/>
      <diagonal/>
    </border>
    <border>
      <left style="thin">
        <color indexed="64"/>
      </left>
      <right style="double">
        <color indexed="64"/>
      </right>
      <top/>
      <bottom/>
      <diagonal/>
    </border>
    <border>
      <left style="double">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style="double">
        <color indexed="64"/>
      </left>
      <right style="thin">
        <color indexed="64"/>
      </right>
      <top style="medium">
        <color indexed="64"/>
      </top>
      <bottom style="medium">
        <color indexed="64"/>
      </bottom>
      <diagonal/>
    </border>
    <border>
      <left style="thin">
        <color indexed="64"/>
      </left>
      <right style="double">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5">
    <xf numFmtId="0" fontId="0" fillId="0" borderId="0"/>
    <xf numFmtId="0" fontId="1" fillId="0" borderId="0"/>
    <xf numFmtId="0" fontId="3" fillId="0" borderId="0"/>
    <xf numFmtId="0" fontId="1" fillId="0" borderId="0"/>
    <xf numFmtId="43" fontId="14" fillId="0" borderId="0" applyFont="0" applyFill="0" applyBorder="0" applyAlignment="0" applyProtection="0"/>
  </cellStyleXfs>
  <cellXfs count="103">
    <xf numFmtId="0" fontId="0" fillId="0" borderId="0" xfId="0"/>
    <xf numFmtId="0" fontId="6" fillId="0" borderId="1" xfId="2" applyFont="1" applyBorder="1" applyAlignment="1">
      <alignment vertical="top" wrapText="1"/>
    </xf>
    <xf numFmtId="0" fontId="6" fillId="0" borderId="0" xfId="2" applyFont="1" applyBorder="1" applyAlignment="1">
      <alignment horizontal="center" vertical="center" wrapText="1"/>
    </xf>
    <xf numFmtId="3" fontId="6" fillId="0" borderId="0" xfId="2" applyNumberFormat="1" applyFont="1" applyBorder="1" applyAlignment="1">
      <alignment horizontal="center" vertical="center" wrapText="1"/>
    </xf>
    <xf numFmtId="3" fontId="6" fillId="0" borderId="0" xfId="2" applyNumberFormat="1" applyFont="1" applyFill="1" applyBorder="1" applyAlignment="1">
      <alignment horizontal="center" vertical="center" wrapText="1"/>
    </xf>
    <xf numFmtId="0" fontId="6" fillId="0" borderId="0" xfId="2" applyNumberFormat="1" applyFont="1" applyBorder="1" applyAlignment="1">
      <alignment horizontal="center" vertical="center" wrapText="1"/>
    </xf>
    <xf numFmtId="0" fontId="6" fillId="0" borderId="0" xfId="2" applyNumberFormat="1" applyFont="1" applyBorder="1" applyAlignment="1">
      <alignment vertical="top" wrapText="1"/>
    </xf>
    <xf numFmtId="0" fontId="4" fillId="2" borderId="2" xfId="2" applyFont="1" applyFill="1" applyBorder="1" applyAlignment="1">
      <alignment horizontal="center" vertical="top" wrapText="1"/>
    </xf>
    <xf numFmtId="0" fontId="4" fillId="2" borderId="3" xfId="2" applyFont="1" applyFill="1" applyBorder="1" applyAlignment="1">
      <alignment horizontal="center" vertical="top" wrapText="1"/>
    </xf>
    <xf numFmtId="0" fontId="2" fillId="2" borderId="3" xfId="2" applyFont="1" applyFill="1" applyBorder="1" applyAlignment="1">
      <alignment vertical="top" wrapText="1"/>
    </xf>
    <xf numFmtId="0" fontId="4" fillId="0" borderId="5" xfId="2" applyFont="1" applyBorder="1" applyAlignment="1">
      <alignment horizontal="center" vertical="top" wrapText="1"/>
    </xf>
    <xf numFmtId="3" fontId="7" fillId="0" borderId="1" xfId="2" applyNumberFormat="1" applyFont="1" applyFill="1" applyBorder="1" applyAlignment="1">
      <alignment horizontal="right" vertical="top" wrapText="1"/>
    </xf>
    <xf numFmtId="3" fontId="4" fillId="0" borderId="6" xfId="2" applyNumberFormat="1" applyFont="1" applyBorder="1" applyAlignment="1">
      <alignment horizontal="center" vertical="center" wrapText="1"/>
    </xf>
    <xf numFmtId="3" fontId="4" fillId="6" borderId="6" xfId="2" applyNumberFormat="1" applyFont="1" applyFill="1" applyBorder="1" applyAlignment="1">
      <alignment horizontal="center" vertical="center" wrapText="1"/>
    </xf>
    <xf numFmtId="0" fontId="5" fillId="4" borderId="5" xfId="2" applyFont="1" applyFill="1" applyBorder="1" applyAlignment="1">
      <alignment vertical="top" wrapText="1"/>
    </xf>
    <xf numFmtId="3" fontId="8" fillId="4" borderId="1" xfId="2" applyNumberFormat="1" applyFont="1" applyFill="1" applyBorder="1" applyAlignment="1">
      <alignment horizontal="left" vertical="top" wrapText="1"/>
    </xf>
    <xf numFmtId="3" fontId="4" fillId="7" borderId="6" xfId="2" applyNumberFormat="1" applyFont="1" applyFill="1" applyBorder="1" applyAlignment="1">
      <alignment horizontal="center" vertical="center" wrapText="1"/>
    </xf>
    <xf numFmtId="0" fontId="2" fillId="0" borderId="5" xfId="2" applyNumberFormat="1" applyFont="1" applyFill="1" applyBorder="1" applyAlignment="1">
      <alignment vertical="top" wrapText="1"/>
    </xf>
    <xf numFmtId="3" fontId="4" fillId="6" borderId="6" xfId="2" applyNumberFormat="1" applyFont="1" applyFill="1" applyBorder="1" applyAlignment="1">
      <alignment horizontal="right" vertical="top" wrapText="1"/>
    </xf>
    <xf numFmtId="0" fontId="5" fillId="0" borderId="5" xfId="2" applyFont="1" applyBorder="1"/>
    <xf numFmtId="0" fontId="5" fillId="0" borderId="1" xfId="2" applyFont="1" applyBorder="1"/>
    <xf numFmtId="3" fontId="5" fillId="0" borderId="6" xfId="2" applyNumberFormat="1" applyFont="1" applyBorder="1"/>
    <xf numFmtId="3" fontId="4" fillId="7" borderId="9" xfId="2" applyNumberFormat="1" applyFont="1" applyFill="1" applyBorder="1" applyAlignment="1">
      <alignment horizontal="center" vertical="center"/>
    </xf>
    <xf numFmtId="0" fontId="7" fillId="3" borderId="11" xfId="2" applyFont="1" applyFill="1" applyBorder="1" applyAlignment="1">
      <alignment horizontal="center" vertical="center" wrapText="1"/>
    </xf>
    <xf numFmtId="3" fontId="7" fillId="3" borderId="12" xfId="2" applyNumberFormat="1" applyFont="1" applyFill="1" applyBorder="1" applyAlignment="1">
      <alignment wrapText="1"/>
    </xf>
    <xf numFmtId="3" fontId="6" fillId="5" borderId="13" xfId="2" applyNumberFormat="1" applyFont="1" applyFill="1" applyBorder="1" applyAlignment="1">
      <alignment horizontal="right" vertical="top" wrapText="1"/>
    </xf>
    <xf numFmtId="0" fontId="6" fillId="0" borderId="14" xfId="2" applyFont="1" applyFill="1" applyBorder="1" applyAlignment="1">
      <alignment horizontal="center" vertical="center" wrapText="1"/>
    </xf>
    <xf numFmtId="0" fontId="7" fillId="0" borderId="10" xfId="2" applyNumberFormat="1" applyFont="1" applyFill="1" applyBorder="1" applyAlignment="1">
      <alignment vertical="top" wrapText="1"/>
    </xf>
    <xf numFmtId="0" fontId="6" fillId="0" borderId="10" xfId="2" applyFont="1" applyFill="1" applyBorder="1" applyAlignment="1">
      <alignment horizontal="center" vertical="top" wrapText="1"/>
    </xf>
    <xf numFmtId="3" fontId="6" fillId="0" borderId="10" xfId="2" applyNumberFormat="1" applyFont="1" applyFill="1" applyBorder="1" applyAlignment="1">
      <alignment horizontal="right" vertical="top" wrapText="1"/>
    </xf>
    <xf numFmtId="3" fontId="7" fillId="0" borderId="10" xfId="2" applyNumberFormat="1" applyFont="1" applyFill="1" applyBorder="1" applyAlignment="1">
      <alignment wrapText="1"/>
    </xf>
    <xf numFmtId="3" fontId="6" fillId="0" borderId="15" xfId="2" applyNumberFormat="1" applyFont="1" applyBorder="1" applyAlignment="1">
      <alignment horizontal="right" vertical="top" wrapText="1"/>
    </xf>
    <xf numFmtId="0" fontId="6" fillId="8" borderId="11" xfId="2" applyFont="1" applyFill="1" applyBorder="1" applyAlignment="1">
      <alignment horizontal="center" vertical="center" wrapText="1"/>
    </xf>
    <xf numFmtId="0" fontId="7" fillId="8" borderId="12" xfId="2" applyNumberFormat="1" applyFont="1" applyFill="1" applyBorder="1" applyAlignment="1">
      <alignment vertical="top" wrapText="1"/>
    </xf>
    <xf numFmtId="0" fontId="13" fillId="8" borderId="12" xfId="0" applyFont="1" applyFill="1" applyBorder="1" applyAlignment="1" applyProtection="1">
      <alignment horizontal="center" vertical="center" wrapText="1"/>
      <protection locked="0"/>
    </xf>
    <xf numFmtId="3" fontId="6" fillId="8" borderId="12" xfId="2" applyNumberFormat="1" applyFont="1" applyFill="1" applyBorder="1" applyAlignment="1">
      <alignment horizontal="center" vertical="center" wrapText="1"/>
    </xf>
    <xf numFmtId="3" fontId="7" fillId="8" borderId="13" xfId="2" applyNumberFormat="1" applyFont="1" applyFill="1" applyBorder="1" applyAlignment="1">
      <alignment horizontal="center" vertical="center" wrapText="1"/>
    </xf>
    <xf numFmtId="0" fontId="7" fillId="2" borderId="16" xfId="2" applyFont="1" applyFill="1" applyBorder="1" applyAlignment="1">
      <alignment horizontal="center" vertical="top" wrapText="1"/>
    </xf>
    <xf numFmtId="0" fontId="7" fillId="2" borderId="17" xfId="2" applyFont="1" applyFill="1" applyBorder="1" applyAlignment="1">
      <alignment horizontal="center" vertical="top" wrapText="1"/>
    </xf>
    <xf numFmtId="3" fontId="7" fillId="2" borderId="18" xfId="2" applyNumberFormat="1" applyFont="1" applyFill="1" applyBorder="1" applyAlignment="1">
      <alignment horizontal="center" vertical="top" wrapText="1"/>
    </xf>
    <xf numFmtId="0" fontId="7" fillId="3" borderId="19" xfId="2" applyFont="1" applyFill="1" applyBorder="1" applyAlignment="1">
      <alignment horizontal="center" vertical="center" wrapText="1"/>
    </xf>
    <xf numFmtId="0" fontId="7" fillId="3" borderId="12" xfId="2" applyFont="1" applyFill="1" applyBorder="1" applyAlignment="1">
      <alignment horizontal="center" vertical="top" wrapText="1"/>
    </xf>
    <xf numFmtId="3" fontId="7" fillId="5" borderId="20" xfId="2" applyNumberFormat="1" applyFont="1" applyFill="1" applyBorder="1" applyAlignment="1">
      <alignment horizontal="center" vertical="top" wrapText="1"/>
    </xf>
    <xf numFmtId="0" fontId="6" fillId="0" borderId="1" xfId="2" applyFont="1" applyBorder="1" applyAlignment="1">
      <alignment horizontal="center" vertical="center" wrapText="1"/>
    </xf>
    <xf numFmtId="3" fontId="6" fillId="0" borderId="1" xfId="2" applyNumberFormat="1" applyFont="1" applyBorder="1" applyAlignment="1">
      <alignment horizontal="center" vertical="center" wrapText="1"/>
    </xf>
    <xf numFmtId="3" fontId="6" fillId="0" borderId="1" xfId="2" applyNumberFormat="1" applyFont="1" applyFill="1" applyBorder="1" applyAlignment="1">
      <alignment horizontal="center" vertical="center" wrapText="1"/>
    </xf>
    <xf numFmtId="0" fontId="6" fillId="0" borderId="26" xfId="2" applyNumberFormat="1" applyFont="1" applyBorder="1" applyAlignment="1">
      <alignment horizontal="center" vertical="center" wrapText="1"/>
    </xf>
    <xf numFmtId="0" fontId="6" fillId="0" borderId="24" xfId="2" applyNumberFormat="1" applyFont="1" applyBorder="1" applyAlignment="1">
      <alignment horizontal="center" vertical="center" wrapText="1"/>
    </xf>
    <xf numFmtId="0" fontId="6" fillId="0" borderId="27" xfId="2" applyNumberFormat="1" applyFont="1" applyBorder="1" applyAlignment="1">
      <alignment horizontal="center" vertical="center" wrapText="1"/>
    </xf>
    <xf numFmtId="0" fontId="6" fillId="0" borderId="25" xfId="2" applyFont="1" applyBorder="1" applyAlignment="1">
      <alignment horizontal="center" vertical="center" wrapText="1"/>
    </xf>
    <xf numFmtId="3" fontId="6" fillId="0" borderId="25" xfId="2" applyNumberFormat="1" applyFont="1" applyBorder="1" applyAlignment="1">
      <alignment horizontal="center" vertical="center" wrapText="1"/>
    </xf>
    <xf numFmtId="3" fontId="6" fillId="0" borderId="25" xfId="2" applyNumberFormat="1" applyFont="1" applyFill="1" applyBorder="1" applyAlignment="1">
      <alignment horizontal="center" vertical="center" wrapText="1"/>
    </xf>
    <xf numFmtId="0" fontId="0" fillId="0" borderId="0" xfId="0"/>
    <xf numFmtId="0" fontId="6" fillId="0" borderId="1" xfId="3" applyFont="1" applyBorder="1" applyAlignment="1">
      <alignment horizontal="center" vertical="center" wrapText="1"/>
    </xf>
    <xf numFmtId="3" fontId="6" fillId="0" borderId="1" xfId="3" applyNumberFormat="1" applyFont="1" applyBorder="1" applyAlignment="1">
      <alignment horizontal="center" vertical="center" wrapText="1"/>
    </xf>
    <xf numFmtId="0" fontId="6" fillId="0" borderId="1" xfId="0" applyFont="1" applyFill="1" applyBorder="1" applyAlignment="1">
      <alignment vertical="top" wrapText="1"/>
    </xf>
    <xf numFmtId="0" fontId="6" fillId="0" borderId="1" xfId="3" applyFont="1" applyBorder="1" applyAlignment="1">
      <alignment vertical="top" wrapText="1"/>
    </xf>
    <xf numFmtId="0" fontId="6"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3" fontId="6" fillId="0" borderId="1" xfId="0" applyNumberFormat="1" applyFont="1" applyBorder="1" applyAlignment="1">
      <alignment horizontal="center" vertical="center" wrapText="1"/>
    </xf>
    <xf numFmtId="0" fontId="6" fillId="0" borderId="25" xfId="3" applyFont="1" applyBorder="1" applyAlignment="1">
      <alignment vertical="top" wrapText="1"/>
    </xf>
    <xf numFmtId="0" fontId="6" fillId="6" borderId="1" xfId="0" applyFont="1" applyFill="1" applyBorder="1" applyAlignment="1">
      <alignment vertical="top" wrapText="1"/>
    </xf>
    <xf numFmtId="0" fontId="6" fillId="0" borderId="25" xfId="0" applyFont="1" applyFill="1" applyBorder="1" applyAlignment="1">
      <alignment horizontal="center" vertical="center" wrapText="1"/>
    </xf>
    <xf numFmtId="3" fontId="6" fillId="0" borderId="23" xfId="0" applyNumberFormat="1" applyFont="1" applyBorder="1" applyAlignment="1">
      <alignment horizontal="center" vertical="center" wrapText="1"/>
    </xf>
    <xf numFmtId="0" fontId="6" fillId="0" borderId="22" xfId="2" applyFont="1" applyBorder="1" applyAlignment="1">
      <alignment horizontal="center" vertical="center" wrapText="1"/>
    </xf>
    <xf numFmtId="3" fontId="6" fillId="0" borderId="22" xfId="2" applyNumberFormat="1" applyFont="1" applyBorder="1" applyAlignment="1">
      <alignment horizontal="center" vertical="center" wrapText="1"/>
    </xf>
    <xf numFmtId="3" fontId="6" fillId="0" borderId="21" xfId="0" applyNumberFormat="1" applyFont="1" applyBorder="1" applyAlignment="1">
      <alignment horizontal="center" vertical="center" wrapText="1"/>
    </xf>
    <xf numFmtId="3" fontId="6" fillId="0" borderId="28" xfId="0" applyNumberFormat="1" applyFont="1" applyBorder="1" applyAlignment="1">
      <alignment horizontal="center" vertical="center" wrapText="1"/>
    </xf>
    <xf numFmtId="0" fontId="6" fillId="0" borderId="26" xfId="2" applyFont="1" applyBorder="1" applyAlignment="1">
      <alignment horizontal="center" vertical="center" wrapText="1"/>
    </xf>
    <xf numFmtId="0" fontId="6" fillId="0" borderId="22" xfId="2" applyFont="1" applyBorder="1" applyAlignment="1">
      <alignment vertical="top" wrapText="1"/>
    </xf>
    <xf numFmtId="3" fontId="6" fillId="0" borderId="22" xfId="2" applyNumberFormat="1" applyFont="1" applyFill="1" applyBorder="1" applyAlignment="1">
      <alignment horizontal="center" vertical="center" wrapText="1"/>
    </xf>
    <xf numFmtId="0" fontId="6" fillId="0" borderId="27" xfId="2" applyFont="1" applyBorder="1" applyAlignment="1">
      <alignment horizontal="center" vertical="center" wrapText="1"/>
    </xf>
    <xf numFmtId="0" fontId="6" fillId="0" borderId="25" xfId="2" applyFont="1" applyBorder="1" applyAlignment="1">
      <alignment vertical="top" wrapText="1"/>
    </xf>
    <xf numFmtId="0" fontId="6" fillId="6" borderId="25" xfId="0" applyFont="1" applyFill="1" applyBorder="1" applyAlignment="1">
      <alignment vertical="top" wrapText="1"/>
    </xf>
    <xf numFmtId="0" fontId="7" fillId="6" borderId="26" xfId="2" applyFont="1" applyFill="1" applyBorder="1" applyAlignment="1">
      <alignment horizontal="center" vertical="center" wrapText="1"/>
    </xf>
    <xf numFmtId="0" fontId="7" fillId="6" borderId="24" xfId="2" applyFont="1" applyFill="1" applyBorder="1" applyAlignment="1">
      <alignment horizontal="center" vertical="center" wrapText="1"/>
    </xf>
    <xf numFmtId="0" fontId="6" fillId="0" borderId="24" xfId="2" applyFont="1" applyBorder="1" applyAlignment="1">
      <alignment horizontal="center" vertical="center" wrapText="1"/>
    </xf>
    <xf numFmtId="0" fontId="6" fillId="6" borderId="22" xfId="0" applyFont="1" applyFill="1" applyBorder="1" applyAlignment="1">
      <alignment vertical="top" wrapText="1"/>
    </xf>
    <xf numFmtId="0" fontId="15" fillId="6" borderId="22" xfId="0" applyFont="1" applyFill="1" applyBorder="1" applyAlignment="1">
      <alignment horizontal="center" vertical="center"/>
    </xf>
    <xf numFmtId="0" fontId="7" fillId="3" borderId="12" xfId="2" applyFont="1" applyFill="1" applyBorder="1" applyAlignment="1">
      <alignment horizontal="left" vertical="top" wrapText="1"/>
    </xf>
    <xf numFmtId="0" fontId="4" fillId="0" borderId="30" xfId="2" applyFont="1" applyFill="1" applyBorder="1" applyAlignment="1">
      <alignment horizontal="center" vertical="top" wrapText="1"/>
    </xf>
    <xf numFmtId="0" fontId="0" fillId="0" borderId="31" xfId="0" applyBorder="1" applyAlignment="1">
      <alignment horizontal="center" vertical="top" wrapText="1"/>
    </xf>
    <xf numFmtId="0" fontId="0" fillId="0" borderId="29" xfId="0" applyBorder="1" applyAlignment="1">
      <alignment horizontal="center" vertical="top" wrapText="1"/>
    </xf>
    <xf numFmtId="0" fontId="4" fillId="7" borderId="8" xfId="2" applyFont="1" applyFill="1" applyBorder="1" applyAlignment="1">
      <alignment horizontal="center" vertical="center"/>
    </xf>
    <xf numFmtId="0" fontId="4" fillId="7" borderId="7" xfId="2" applyFont="1" applyFill="1" applyBorder="1" applyAlignment="1">
      <alignment horizontal="center" vertical="center" wrapText="1"/>
    </xf>
    <xf numFmtId="0" fontId="4" fillId="7" borderId="8" xfId="2" applyFont="1" applyFill="1" applyBorder="1" applyAlignment="1">
      <alignment horizontal="center" vertical="center" wrapText="1"/>
    </xf>
    <xf numFmtId="0" fontId="4" fillId="2" borderId="3" xfId="2" applyFont="1" applyFill="1" applyBorder="1" applyAlignment="1">
      <alignment horizontal="center" vertical="top" wrapText="1"/>
    </xf>
    <xf numFmtId="0" fontId="4" fillId="2" borderId="4" xfId="2" applyFont="1" applyFill="1" applyBorder="1" applyAlignment="1">
      <alignment horizontal="center" vertical="top" wrapText="1"/>
    </xf>
    <xf numFmtId="0" fontId="4" fillId="0" borderId="1" xfId="2" applyFont="1" applyFill="1" applyBorder="1" applyAlignment="1">
      <alignment horizontal="center" vertical="top" wrapText="1"/>
    </xf>
    <xf numFmtId="0" fontId="4" fillId="0" borderId="1" xfId="2" applyNumberFormat="1" applyFont="1" applyBorder="1" applyAlignment="1">
      <alignment horizontal="center" vertical="top" wrapText="1"/>
    </xf>
    <xf numFmtId="0" fontId="4" fillId="0" borderId="1" xfId="2" applyFont="1" applyBorder="1" applyAlignment="1">
      <alignment horizontal="center" vertical="top" wrapText="1"/>
    </xf>
    <xf numFmtId="0" fontId="4" fillId="0" borderId="1" xfId="2" applyFont="1" applyFill="1" applyBorder="1" applyAlignment="1">
      <alignment vertical="top" wrapText="1"/>
    </xf>
    <xf numFmtId="0" fontId="4" fillId="4" borderId="30" xfId="2" applyFont="1" applyFill="1" applyBorder="1" applyAlignment="1">
      <alignment horizontal="center" vertical="top" wrapText="1"/>
    </xf>
    <xf numFmtId="0" fontId="0" fillId="0" borderId="31" xfId="0" applyBorder="1" applyAlignment="1">
      <alignment vertical="top" wrapText="1"/>
    </xf>
    <xf numFmtId="0" fontId="0" fillId="0" borderId="29" xfId="0" applyBorder="1" applyAlignment="1">
      <alignment vertical="top" wrapText="1"/>
    </xf>
    <xf numFmtId="0" fontId="4" fillId="0" borderId="30" xfId="2" applyFont="1" applyBorder="1" applyAlignment="1">
      <alignment horizontal="center" vertical="top" wrapText="1"/>
    </xf>
    <xf numFmtId="0" fontId="9" fillId="0" borderId="0" xfId="0" applyFont="1" applyAlignment="1" applyProtection="1">
      <alignment horizontal="center" vertical="center" wrapText="1"/>
    </xf>
    <xf numFmtId="0" fontId="11" fillId="0" borderId="0" xfId="0" applyFont="1" applyAlignment="1" applyProtection="1">
      <alignment horizontal="center" vertical="center" wrapText="1"/>
      <protection locked="0"/>
    </xf>
    <xf numFmtId="164" fontId="12" fillId="0" borderId="0" xfId="0" applyNumberFormat="1" applyFont="1" applyAlignment="1" applyProtection="1">
      <alignment horizontal="center" vertical="center" wrapText="1"/>
      <protection locked="0"/>
    </xf>
    <xf numFmtId="0" fontId="10" fillId="0" borderId="0" xfId="0" applyFont="1" applyAlignment="1" applyProtection="1">
      <alignment horizontal="center" vertical="center" wrapText="1"/>
    </xf>
    <xf numFmtId="0" fontId="0" fillId="0" borderId="0" xfId="0" applyAlignment="1">
      <alignment horizontal="center" vertical="center" wrapText="1"/>
    </xf>
    <xf numFmtId="0" fontId="2" fillId="0" borderId="0" xfId="1" applyFont="1" applyAlignment="1">
      <alignment wrapText="1"/>
    </xf>
    <xf numFmtId="0" fontId="0" fillId="0" borderId="0" xfId="0" applyAlignment="1">
      <alignment wrapText="1"/>
    </xf>
  </cellXfs>
  <cellStyles count="5">
    <cellStyle name="Comma 2" xfId="4"/>
    <cellStyle name="Normal" xfId="0" builtinId="0"/>
    <cellStyle name="Normal_Sheet1" xfId="1"/>
    <cellStyle name="Normal_Sheet1_1" xfId="2"/>
    <cellStyle name="Normal_Sheet1_1 2" xfId="3"/>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96"/>
  <sheetViews>
    <sheetView tabSelected="1" topLeftCell="A82" zoomScaleNormal="100" workbookViewId="0">
      <selection activeCell="F95" sqref="F95"/>
    </sheetView>
  </sheetViews>
  <sheetFormatPr defaultRowHeight="15" x14ac:dyDescent="0.25"/>
  <cols>
    <col min="1" max="1" width="7.7109375" customWidth="1"/>
    <col min="2" max="2" width="54.5703125" customWidth="1"/>
    <col min="3" max="3" width="8.28515625" customWidth="1"/>
    <col min="4" max="4" width="8.140625" customWidth="1"/>
    <col min="5" max="5" width="13.140625" customWidth="1"/>
    <col min="6" max="6" width="21.7109375" customWidth="1"/>
  </cols>
  <sheetData>
    <row r="1" spans="1:6" ht="51" customHeight="1" x14ac:dyDescent="0.25">
      <c r="A1" s="96" t="s">
        <v>13</v>
      </c>
      <c r="B1" s="96"/>
      <c r="C1" s="96"/>
      <c r="D1" s="96"/>
      <c r="E1" s="96"/>
      <c r="F1" s="96"/>
    </row>
    <row r="2" spans="1:6" ht="43.5" customHeight="1" x14ac:dyDescent="0.25">
      <c r="A2" s="99" t="s">
        <v>14</v>
      </c>
      <c r="B2" s="99"/>
      <c r="C2" s="99"/>
      <c r="D2" s="99"/>
      <c r="E2" s="99"/>
      <c r="F2" s="99"/>
    </row>
    <row r="3" spans="1:6" ht="117" customHeight="1" x14ac:dyDescent="0.25">
      <c r="A3" s="99"/>
      <c r="B3" s="100"/>
      <c r="C3" s="100"/>
      <c r="D3" s="100"/>
      <c r="E3" s="100"/>
      <c r="F3" s="100"/>
    </row>
    <row r="4" spans="1:6" ht="117" customHeight="1" x14ac:dyDescent="0.25">
      <c r="A4" s="99"/>
      <c r="B4" s="100"/>
      <c r="C4" s="100"/>
      <c r="D4" s="100"/>
      <c r="E4" s="100"/>
      <c r="F4" s="100"/>
    </row>
    <row r="5" spans="1:6" ht="126.75" customHeight="1" x14ac:dyDescent="0.25">
      <c r="A5" s="99"/>
      <c r="B5" s="100"/>
      <c r="C5" s="100"/>
      <c r="D5" s="100"/>
      <c r="E5" s="100"/>
      <c r="F5" s="100"/>
    </row>
    <row r="6" spans="1:6" ht="114" customHeight="1" x14ac:dyDescent="0.25">
      <c r="A6" s="97" t="s">
        <v>123</v>
      </c>
      <c r="B6" s="97"/>
      <c r="C6" s="97"/>
      <c r="D6" s="97"/>
      <c r="E6" s="97"/>
      <c r="F6" s="97"/>
    </row>
    <row r="7" spans="1:6" ht="114.75" customHeight="1" x14ac:dyDescent="0.25">
      <c r="A7" s="97" t="s">
        <v>102</v>
      </c>
      <c r="B7" s="97"/>
      <c r="C7" s="97"/>
      <c r="D7" s="97"/>
      <c r="E7" s="97"/>
      <c r="F7" s="97"/>
    </row>
    <row r="8" spans="1:6" ht="191.25" customHeight="1" x14ac:dyDescent="0.25">
      <c r="A8" s="98" t="s">
        <v>103</v>
      </c>
      <c r="B8" s="98"/>
      <c r="C8" s="98"/>
      <c r="D8" s="98"/>
      <c r="E8" s="98"/>
      <c r="F8" s="98"/>
    </row>
    <row r="9" spans="1:6" ht="75.75" customHeight="1" x14ac:dyDescent="0.25">
      <c r="A9" s="97" t="s">
        <v>123</v>
      </c>
      <c r="B9" s="97"/>
      <c r="C9" s="97"/>
      <c r="D9" s="97"/>
      <c r="E9" s="97"/>
      <c r="F9" s="97"/>
    </row>
    <row r="10" spans="1:6" ht="66.75" customHeight="1" x14ac:dyDescent="0.25">
      <c r="A10" s="97" t="s">
        <v>102</v>
      </c>
      <c r="B10" s="97"/>
      <c r="C10" s="97"/>
      <c r="D10" s="97"/>
      <c r="E10" s="97"/>
      <c r="F10" s="97"/>
    </row>
    <row r="11" spans="1:6" ht="12.75" customHeight="1" thickBot="1" x14ac:dyDescent="0.3">
      <c r="A11" s="101"/>
      <c r="B11" s="102"/>
      <c r="C11" s="102"/>
      <c r="D11" s="102"/>
      <c r="E11" s="102"/>
      <c r="F11" s="102"/>
    </row>
    <row r="12" spans="1:6" ht="31.5" thickTop="1" thickBot="1" x14ac:dyDescent="0.3">
      <c r="A12" s="37" t="s">
        <v>0</v>
      </c>
      <c r="B12" s="38" t="s">
        <v>1</v>
      </c>
      <c r="C12" s="38" t="s">
        <v>2</v>
      </c>
      <c r="D12" s="38" t="s">
        <v>3</v>
      </c>
      <c r="E12" s="38" t="s">
        <v>4</v>
      </c>
      <c r="F12" s="39" t="s">
        <v>5</v>
      </c>
    </row>
    <row r="13" spans="1:6" ht="21.75" customHeight="1" thickBot="1" x14ac:dyDescent="0.3">
      <c r="A13" s="40" t="s">
        <v>10</v>
      </c>
      <c r="B13" s="79" t="s">
        <v>23</v>
      </c>
      <c r="C13" s="79"/>
      <c r="D13" s="79"/>
      <c r="E13" s="41"/>
      <c r="F13" s="42"/>
    </row>
    <row r="14" spans="1:6" ht="235.5" customHeight="1" x14ac:dyDescent="0.25">
      <c r="A14" s="68" t="s">
        <v>20</v>
      </c>
      <c r="B14" s="69" t="s">
        <v>34</v>
      </c>
      <c r="C14" s="64" t="s">
        <v>8</v>
      </c>
      <c r="D14" s="65">
        <v>1</v>
      </c>
      <c r="E14" s="70"/>
      <c r="F14" s="63">
        <f>D14*E14</f>
        <v>0</v>
      </c>
    </row>
    <row r="15" spans="1:6" ht="116.25" customHeight="1" x14ac:dyDescent="0.25">
      <c r="A15" s="76" t="s">
        <v>21</v>
      </c>
      <c r="B15" s="1" t="s">
        <v>38</v>
      </c>
      <c r="C15" s="43" t="s">
        <v>0</v>
      </c>
      <c r="D15" s="44">
        <v>2</v>
      </c>
      <c r="E15" s="45"/>
      <c r="F15" s="66">
        <f t="shared" ref="F15:F20" si="0">D15*E15</f>
        <v>0</v>
      </c>
    </row>
    <row r="16" spans="1:6" ht="119.25" customHeight="1" x14ac:dyDescent="0.25">
      <c r="A16" s="76" t="s">
        <v>62</v>
      </c>
      <c r="B16" s="1" t="s">
        <v>24</v>
      </c>
      <c r="C16" s="43" t="s">
        <v>0</v>
      </c>
      <c r="D16" s="44">
        <v>2</v>
      </c>
      <c r="E16" s="45"/>
      <c r="F16" s="66">
        <f t="shared" si="0"/>
        <v>0</v>
      </c>
    </row>
    <row r="17" spans="1:6" s="52" customFormat="1" ht="63" customHeight="1" x14ac:dyDescent="0.25">
      <c r="A17" s="76" t="s">
        <v>63</v>
      </c>
      <c r="B17" s="56" t="s">
        <v>25</v>
      </c>
      <c r="C17" s="53" t="s">
        <v>0</v>
      </c>
      <c r="D17" s="54">
        <v>2</v>
      </c>
      <c r="E17" s="45"/>
      <c r="F17" s="66">
        <f t="shared" si="0"/>
        <v>0</v>
      </c>
    </row>
    <row r="18" spans="1:6" s="52" customFormat="1" ht="51" customHeight="1" x14ac:dyDescent="0.25">
      <c r="A18" s="76" t="s">
        <v>64</v>
      </c>
      <c r="B18" s="56" t="s">
        <v>26</v>
      </c>
      <c r="C18" s="43" t="s">
        <v>16</v>
      </c>
      <c r="D18" s="44">
        <v>1</v>
      </c>
      <c r="E18" s="45"/>
      <c r="F18" s="66">
        <f t="shared" si="0"/>
        <v>0</v>
      </c>
    </row>
    <row r="19" spans="1:6" s="52" customFormat="1" ht="122.25" customHeight="1" x14ac:dyDescent="0.25">
      <c r="A19" s="76" t="s">
        <v>65</v>
      </c>
      <c r="B19" s="61" t="s">
        <v>31</v>
      </c>
      <c r="C19" s="43" t="s">
        <v>16</v>
      </c>
      <c r="D19" s="44">
        <v>1</v>
      </c>
      <c r="E19" s="45"/>
      <c r="F19" s="66">
        <f t="shared" si="0"/>
        <v>0</v>
      </c>
    </row>
    <row r="20" spans="1:6" s="52" customFormat="1" ht="114.75" customHeight="1" thickBot="1" x14ac:dyDescent="0.3">
      <c r="A20" s="71" t="s">
        <v>66</v>
      </c>
      <c r="B20" s="72" t="s">
        <v>27</v>
      </c>
      <c r="C20" s="49" t="s">
        <v>16</v>
      </c>
      <c r="D20" s="50">
        <v>1</v>
      </c>
      <c r="E20" s="51"/>
      <c r="F20" s="67">
        <f t="shared" si="0"/>
        <v>0</v>
      </c>
    </row>
    <row r="21" spans="1:6" s="52" customFormat="1" ht="18.75" customHeight="1" thickBot="1" x14ac:dyDescent="0.3">
      <c r="A21" s="32"/>
      <c r="B21" s="33" t="s">
        <v>28</v>
      </c>
      <c r="C21" s="34"/>
      <c r="D21" s="34"/>
      <c r="E21" s="35"/>
      <c r="F21" s="36">
        <f>SUM(F14:F20)</f>
        <v>0</v>
      </c>
    </row>
    <row r="22" spans="1:6" s="52" customFormat="1" ht="21" customHeight="1" thickBot="1" x14ac:dyDescent="0.3">
      <c r="A22" s="40" t="s">
        <v>11</v>
      </c>
      <c r="B22" s="79" t="s">
        <v>29</v>
      </c>
      <c r="C22" s="79"/>
      <c r="D22" s="79"/>
      <c r="E22" s="41"/>
      <c r="F22" s="42"/>
    </row>
    <row r="23" spans="1:6" s="52" customFormat="1" ht="133.5" customHeight="1" x14ac:dyDescent="0.25">
      <c r="A23" s="68" t="s">
        <v>18</v>
      </c>
      <c r="B23" s="77" t="s">
        <v>30</v>
      </c>
      <c r="C23" s="78" t="s">
        <v>0</v>
      </c>
      <c r="D23" s="78">
        <v>1</v>
      </c>
      <c r="E23" s="70"/>
      <c r="F23" s="63">
        <f t="shared" ref="F23:F27" si="1">D23*E23</f>
        <v>0</v>
      </c>
    </row>
    <row r="24" spans="1:6" s="52" customFormat="1" ht="66.75" customHeight="1" x14ac:dyDescent="0.25">
      <c r="A24" s="76" t="s">
        <v>19</v>
      </c>
      <c r="B24" s="56" t="s">
        <v>25</v>
      </c>
      <c r="C24" s="53" t="s">
        <v>0</v>
      </c>
      <c r="D24" s="54">
        <v>2</v>
      </c>
      <c r="E24" s="45"/>
      <c r="F24" s="66">
        <f t="shared" si="1"/>
        <v>0</v>
      </c>
    </row>
    <row r="25" spans="1:6" s="52" customFormat="1" ht="48" customHeight="1" x14ac:dyDescent="0.25">
      <c r="A25" s="76" t="s">
        <v>67</v>
      </c>
      <c r="B25" s="56" t="s">
        <v>26</v>
      </c>
      <c r="C25" s="43" t="s">
        <v>16</v>
      </c>
      <c r="D25" s="44">
        <v>1</v>
      </c>
      <c r="E25" s="45"/>
      <c r="F25" s="66">
        <f t="shared" si="1"/>
        <v>0</v>
      </c>
    </row>
    <row r="26" spans="1:6" s="52" customFormat="1" ht="72.75" customHeight="1" x14ac:dyDescent="0.25">
      <c r="A26" s="76" t="s">
        <v>68</v>
      </c>
      <c r="B26" s="55" t="s">
        <v>39</v>
      </c>
      <c r="C26" s="58" t="s">
        <v>0</v>
      </c>
      <c r="D26" s="59">
        <v>1</v>
      </c>
      <c r="E26" s="45"/>
      <c r="F26" s="66">
        <f t="shared" si="1"/>
        <v>0</v>
      </c>
    </row>
    <row r="27" spans="1:6" s="52" customFormat="1" ht="117.75" customHeight="1" thickBot="1" x14ac:dyDescent="0.3">
      <c r="A27" s="71" t="s">
        <v>69</v>
      </c>
      <c r="B27" s="73" t="s">
        <v>52</v>
      </c>
      <c r="C27" s="49" t="s">
        <v>16</v>
      </c>
      <c r="D27" s="50">
        <v>1</v>
      </c>
      <c r="E27" s="51"/>
      <c r="F27" s="67">
        <f t="shared" si="1"/>
        <v>0</v>
      </c>
    </row>
    <row r="28" spans="1:6" s="52" customFormat="1" ht="20.25" customHeight="1" thickBot="1" x14ac:dyDescent="0.3">
      <c r="A28" s="32"/>
      <c r="B28" s="33" t="s">
        <v>32</v>
      </c>
      <c r="C28" s="34"/>
      <c r="D28" s="34"/>
      <c r="E28" s="35"/>
      <c r="F28" s="36">
        <f>SUM(F23:F27)</f>
        <v>0</v>
      </c>
    </row>
    <row r="29" spans="1:6" s="52" customFormat="1" ht="19.5" customHeight="1" thickBot="1" x14ac:dyDescent="0.3">
      <c r="A29" s="40" t="s">
        <v>33</v>
      </c>
      <c r="B29" s="79" t="s">
        <v>35</v>
      </c>
      <c r="C29" s="79"/>
      <c r="D29" s="79"/>
      <c r="E29" s="41"/>
      <c r="F29" s="42"/>
    </row>
    <row r="30" spans="1:6" s="52" customFormat="1" ht="317.25" customHeight="1" x14ac:dyDescent="0.25">
      <c r="A30" s="74" t="s">
        <v>70</v>
      </c>
      <c r="B30" s="69" t="s">
        <v>36</v>
      </c>
      <c r="C30" s="64" t="s">
        <v>8</v>
      </c>
      <c r="D30" s="65">
        <v>1</v>
      </c>
      <c r="E30" s="70"/>
      <c r="F30" s="63">
        <f>D30*E30</f>
        <v>0</v>
      </c>
    </row>
    <row r="31" spans="1:6" s="52" customFormat="1" ht="319.5" customHeight="1" x14ac:dyDescent="0.25">
      <c r="A31" s="75" t="s">
        <v>71</v>
      </c>
      <c r="B31" s="1" t="s">
        <v>37</v>
      </c>
      <c r="C31" s="43" t="s">
        <v>8</v>
      </c>
      <c r="D31" s="44">
        <v>1</v>
      </c>
      <c r="E31" s="45"/>
      <c r="F31" s="66">
        <f>D31*E31</f>
        <v>0</v>
      </c>
    </row>
    <row r="32" spans="1:6" s="52" customFormat="1" ht="114" customHeight="1" x14ac:dyDescent="0.25">
      <c r="A32" s="75" t="s">
        <v>72</v>
      </c>
      <c r="B32" s="1" t="s">
        <v>38</v>
      </c>
      <c r="C32" s="43" t="s">
        <v>0</v>
      </c>
      <c r="D32" s="44">
        <v>2</v>
      </c>
      <c r="E32" s="45"/>
      <c r="F32" s="66">
        <f t="shared" ref="F32:F39" si="2">D32*E32</f>
        <v>0</v>
      </c>
    </row>
    <row r="33" spans="1:6" s="52" customFormat="1" ht="114" customHeight="1" x14ac:dyDescent="0.25">
      <c r="A33" s="75" t="s">
        <v>73</v>
      </c>
      <c r="B33" s="1" t="s">
        <v>46</v>
      </c>
      <c r="C33" s="43" t="s">
        <v>0</v>
      </c>
      <c r="D33" s="44">
        <v>2</v>
      </c>
      <c r="E33" s="45"/>
      <c r="F33" s="66">
        <f t="shared" ref="F33" si="3">D33*E33</f>
        <v>0</v>
      </c>
    </row>
    <row r="34" spans="1:6" s="52" customFormat="1" ht="119.25" customHeight="1" x14ac:dyDescent="0.25">
      <c r="A34" s="76" t="s">
        <v>74</v>
      </c>
      <c r="B34" s="1" t="s">
        <v>24</v>
      </c>
      <c r="C34" s="43" t="s">
        <v>0</v>
      </c>
      <c r="D34" s="44">
        <v>2</v>
      </c>
      <c r="E34" s="45"/>
      <c r="F34" s="66">
        <f t="shared" si="2"/>
        <v>0</v>
      </c>
    </row>
    <row r="35" spans="1:6" s="52" customFormat="1" ht="66" customHeight="1" x14ac:dyDescent="0.25">
      <c r="A35" s="76" t="s">
        <v>75</v>
      </c>
      <c r="B35" s="55" t="s">
        <v>40</v>
      </c>
      <c r="C35" s="58" t="s">
        <v>9</v>
      </c>
      <c r="D35" s="59">
        <v>75</v>
      </c>
      <c r="E35" s="45"/>
      <c r="F35" s="66">
        <f t="shared" si="2"/>
        <v>0</v>
      </c>
    </row>
    <row r="36" spans="1:6" s="52" customFormat="1" ht="61.5" customHeight="1" x14ac:dyDescent="0.25">
      <c r="A36" s="76" t="s">
        <v>76</v>
      </c>
      <c r="B36" s="55" t="s">
        <v>41</v>
      </c>
      <c r="C36" s="43" t="s">
        <v>9</v>
      </c>
      <c r="D36" s="44">
        <v>100</v>
      </c>
      <c r="E36" s="45"/>
      <c r="F36" s="66">
        <f t="shared" si="2"/>
        <v>0</v>
      </c>
    </row>
    <row r="37" spans="1:6" s="52" customFormat="1" ht="105.75" customHeight="1" x14ac:dyDescent="0.25">
      <c r="A37" s="76" t="s">
        <v>77</v>
      </c>
      <c r="B37" s="61" t="s">
        <v>53</v>
      </c>
      <c r="C37" s="43" t="s">
        <v>16</v>
      </c>
      <c r="D37" s="44">
        <v>1</v>
      </c>
      <c r="E37" s="45"/>
      <c r="F37" s="66">
        <f t="shared" si="2"/>
        <v>0</v>
      </c>
    </row>
    <row r="38" spans="1:6" s="52" customFormat="1" ht="52.5" customHeight="1" x14ac:dyDescent="0.25">
      <c r="A38" s="76" t="s">
        <v>78</v>
      </c>
      <c r="B38" s="56" t="s">
        <v>48</v>
      </c>
      <c r="C38" s="43" t="s">
        <v>16</v>
      </c>
      <c r="D38" s="44">
        <v>1</v>
      </c>
      <c r="E38" s="45"/>
      <c r="F38" s="66">
        <f t="shared" si="2"/>
        <v>0</v>
      </c>
    </row>
    <row r="39" spans="1:6" s="52" customFormat="1" ht="87" customHeight="1" thickBot="1" x14ac:dyDescent="0.3">
      <c r="A39" s="71" t="s">
        <v>79</v>
      </c>
      <c r="B39" s="60" t="s">
        <v>42</v>
      </c>
      <c r="C39" s="62" t="s">
        <v>17</v>
      </c>
      <c r="D39" s="50">
        <v>300</v>
      </c>
      <c r="E39" s="51"/>
      <c r="F39" s="67">
        <f t="shared" si="2"/>
        <v>0</v>
      </c>
    </row>
    <row r="40" spans="1:6" ht="21" customHeight="1" thickBot="1" x14ac:dyDescent="0.3">
      <c r="A40" s="32"/>
      <c r="B40" s="33" t="s">
        <v>44</v>
      </c>
      <c r="C40" s="34"/>
      <c r="D40" s="34"/>
      <c r="E40" s="35"/>
      <c r="F40" s="36">
        <f>SUM(F30:F39)</f>
        <v>0</v>
      </c>
    </row>
    <row r="41" spans="1:6" ht="15.75" thickBot="1" x14ac:dyDescent="0.3">
      <c r="A41" s="26"/>
      <c r="B41" s="27"/>
      <c r="C41" s="28"/>
      <c r="D41" s="29"/>
      <c r="E41" s="30"/>
      <c r="F41" s="31"/>
    </row>
    <row r="42" spans="1:6" ht="24" customHeight="1" thickBot="1" x14ac:dyDescent="0.3">
      <c r="A42" s="23" t="s">
        <v>45</v>
      </c>
      <c r="B42" s="79" t="s">
        <v>43</v>
      </c>
      <c r="C42" s="79"/>
      <c r="D42" s="79"/>
      <c r="E42" s="24"/>
      <c r="F42" s="25"/>
    </row>
    <row r="43" spans="1:6" ht="302.25" customHeight="1" x14ac:dyDescent="0.25">
      <c r="A43" s="46" t="s">
        <v>80</v>
      </c>
      <c r="B43" s="69" t="s">
        <v>47</v>
      </c>
      <c r="C43" s="64" t="s">
        <v>8</v>
      </c>
      <c r="D43" s="65">
        <v>2</v>
      </c>
      <c r="E43" s="70"/>
      <c r="F43" s="63">
        <f>D43*E43</f>
        <v>0</v>
      </c>
    </row>
    <row r="44" spans="1:6" ht="122.25" customHeight="1" x14ac:dyDescent="0.25">
      <c r="A44" s="47" t="s">
        <v>81</v>
      </c>
      <c r="B44" s="1" t="s">
        <v>46</v>
      </c>
      <c r="C44" s="43" t="s">
        <v>0</v>
      </c>
      <c r="D44" s="44">
        <v>4</v>
      </c>
      <c r="E44" s="45"/>
      <c r="F44" s="66">
        <f t="shared" ref="F44:F49" si="4">D44*E44</f>
        <v>0</v>
      </c>
    </row>
    <row r="45" spans="1:6" ht="121.5" customHeight="1" x14ac:dyDescent="0.25">
      <c r="A45" s="47" t="s">
        <v>82</v>
      </c>
      <c r="B45" s="1" t="s">
        <v>24</v>
      </c>
      <c r="C45" s="43" t="s">
        <v>0</v>
      </c>
      <c r="D45" s="44">
        <v>2</v>
      </c>
      <c r="E45" s="45"/>
      <c r="F45" s="66">
        <f t="shared" si="4"/>
        <v>0</v>
      </c>
    </row>
    <row r="46" spans="1:6" ht="117" customHeight="1" x14ac:dyDescent="0.25">
      <c r="A46" s="47" t="s">
        <v>83</v>
      </c>
      <c r="B46" s="1" t="s">
        <v>58</v>
      </c>
      <c r="C46" s="43" t="s">
        <v>0</v>
      </c>
      <c r="D46" s="44">
        <v>2</v>
      </c>
      <c r="E46" s="45"/>
      <c r="F46" s="66">
        <f t="shared" si="4"/>
        <v>0</v>
      </c>
    </row>
    <row r="47" spans="1:6" ht="45.75" customHeight="1" x14ac:dyDescent="0.25">
      <c r="A47" s="47" t="s">
        <v>84</v>
      </c>
      <c r="B47" s="56" t="s">
        <v>49</v>
      </c>
      <c r="C47" s="43" t="s">
        <v>16</v>
      </c>
      <c r="D47" s="44">
        <v>1</v>
      </c>
      <c r="E47" s="45"/>
      <c r="F47" s="66">
        <f t="shared" si="4"/>
        <v>0</v>
      </c>
    </row>
    <row r="48" spans="1:6" ht="88.5" customHeight="1" x14ac:dyDescent="0.25">
      <c r="A48" s="47" t="s">
        <v>85</v>
      </c>
      <c r="B48" s="56" t="s">
        <v>50</v>
      </c>
      <c r="C48" s="57" t="s">
        <v>17</v>
      </c>
      <c r="D48" s="44">
        <v>240</v>
      </c>
      <c r="E48" s="45"/>
      <c r="F48" s="66">
        <f t="shared" si="4"/>
        <v>0</v>
      </c>
    </row>
    <row r="49" spans="1:6" ht="93.75" customHeight="1" thickBot="1" x14ac:dyDescent="0.3">
      <c r="A49" s="48" t="s">
        <v>86</v>
      </c>
      <c r="B49" s="73" t="s">
        <v>51</v>
      </c>
      <c r="C49" s="49" t="s">
        <v>16</v>
      </c>
      <c r="D49" s="50">
        <v>1</v>
      </c>
      <c r="E49" s="51"/>
      <c r="F49" s="67">
        <f t="shared" si="4"/>
        <v>0</v>
      </c>
    </row>
    <row r="50" spans="1:6" s="52" customFormat="1" ht="23.25" customHeight="1" thickBot="1" x14ac:dyDescent="0.3">
      <c r="A50" s="32"/>
      <c r="B50" s="33" t="s">
        <v>54</v>
      </c>
      <c r="C50" s="34"/>
      <c r="D50" s="34"/>
      <c r="E50" s="35"/>
      <c r="F50" s="36">
        <f>SUM(F42:F49)</f>
        <v>0</v>
      </c>
    </row>
    <row r="51" spans="1:6" s="52" customFormat="1" ht="23.25" customHeight="1" thickBot="1" x14ac:dyDescent="0.3">
      <c r="A51" s="23" t="s">
        <v>55</v>
      </c>
      <c r="B51" s="79" t="s">
        <v>56</v>
      </c>
      <c r="C51" s="79"/>
      <c r="D51" s="79"/>
      <c r="E51" s="24"/>
      <c r="F51" s="25"/>
    </row>
    <row r="52" spans="1:6" ht="305.25" customHeight="1" x14ac:dyDescent="0.25">
      <c r="A52" s="46" t="s">
        <v>87</v>
      </c>
      <c r="B52" s="69" t="s">
        <v>57</v>
      </c>
      <c r="C52" s="64" t="s">
        <v>8</v>
      </c>
      <c r="D52" s="65">
        <v>2</v>
      </c>
      <c r="E52" s="70"/>
      <c r="F52" s="63">
        <f>D52*E52</f>
        <v>0</v>
      </c>
    </row>
    <row r="53" spans="1:6" ht="129" customHeight="1" x14ac:dyDescent="0.25">
      <c r="A53" s="47" t="s">
        <v>88</v>
      </c>
      <c r="B53" s="1" t="s">
        <v>22</v>
      </c>
      <c r="C53" s="43" t="s">
        <v>0</v>
      </c>
      <c r="D53" s="44">
        <v>4</v>
      </c>
      <c r="E53" s="45"/>
      <c r="F53" s="66">
        <f t="shared" ref="F53:F57" si="5">D53*E53</f>
        <v>0</v>
      </c>
    </row>
    <row r="54" spans="1:6" ht="123" customHeight="1" x14ac:dyDescent="0.25">
      <c r="A54" s="47" t="s">
        <v>89</v>
      </c>
      <c r="B54" s="1" t="s">
        <v>58</v>
      </c>
      <c r="C54" s="43" t="s">
        <v>0</v>
      </c>
      <c r="D54" s="44">
        <v>2</v>
      </c>
      <c r="E54" s="45"/>
      <c r="F54" s="66">
        <f t="shared" si="5"/>
        <v>0</v>
      </c>
    </row>
    <row r="55" spans="1:6" ht="54" customHeight="1" x14ac:dyDescent="0.25">
      <c r="A55" s="47" t="s">
        <v>90</v>
      </c>
      <c r="B55" s="56" t="s">
        <v>26</v>
      </c>
      <c r="C55" s="43" t="s">
        <v>16</v>
      </c>
      <c r="D55" s="44">
        <v>1</v>
      </c>
      <c r="E55" s="45"/>
      <c r="F55" s="66">
        <f t="shared" si="5"/>
        <v>0</v>
      </c>
    </row>
    <row r="56" spans="1:6" ht="95.25" customHeight="1" x14ac:dyDescent="0.25">
      <c r="A56" s="47" t="s">
        <v>91</v>
      </c>
      <c r="B56" s="61" t="s">
        <v>59</v>
      </c>
      <c r="C56" s="43" t="s">
        <v>16</v>
      </c>
      <c r="D56" s="44">
        <v>1</v>
      </c>
      <c r="E56" s="45"/>
      <c r="F56" s="66">
        <f t="shared" si="5"/>
        <v>0</v>
      </c>
    </row>
    <row r="57" spans="1:6" s="52" customFormat="1" ht="94.5" customHeight="1" thickBot="1" x14ac:dyDescent="0.3">
      <c r="A57" s="48" t="s">
        <v>92</v>
      </c>
      <c r="B57" s="60" t="s">
        <v>42</v>
      </c>
      <c r="C57" s="62" t="s">
        <v>17</v>
      </c>
      <c r="D57" s="50">
        <v>100</v>
      </c>
      <c r="E57" s="51"/>
      <c r="F57" s="67">
        <f t="shared" si="5"/>
        <v>0</v>
      </c>
    </row>
    <row r="58" spans="1:6" s="52" customFormat="1" ht="27.75" customHeight="1" thickBot="1" x14ac:dyDescent="0.3">
      <c r="A58" s="32"/>
      <c r="B58" s="33" t="s">
        <v>101</v>
      </c>
      <c r="C58" s="34"/>
      <c r="D58" s="34"/>
      <c r="E58" s="35"/>
      <c r="F58" s="36">
        <f>SUM(F52:F57)</f>
        <v>0</v>
      </c>
    </row>
    <row r="59" spans="1:6" s="52" customFormat="1" ht="22.5" customHeight="1" thickBot="1" x14ac:dyDescent="0.3">
      <c r="A59" s="23" t="s">
        <v>93</v>
      </c>
      <c r="B59" s="79" t="s">
        <v>60</v>
      </c>
      <c r="C59" s="79"/>
      <c r="D59" s="79"/>
      <c r="E59" s="24"/>
      <c r="F59" s="25"/>
    </row>
    <row r="60" spans="1:6" s="52" customFormat="1" ht="304.5" customHeight="1" x14ac:dyDescent="0.25">
      <c r="A60" s="46" t="s">
        <v>94</v>
      </c>
      <c r="B60" s="69" t="s">
        <v>47</v>
      </c>
      <c r="C60" s="64" t="s">
        <v>8</v>
      </c>
      <c r="D60" s="65">
        <v>1</v>
      </c>
      <c r="E60" s="70"/>
      <c r="F60" s="63">
        <f>D60*E60</f>
        <v>0</v>
      </c>
    </row>
    <row r="61" spans="1:6" s="52" customFormat="1" ht="132.75" customHeight="1" x14ac:dyDescent="0.25">
      <c r="A61" s="47" t="s">
        <v>95</v>
      </c>
      <c r="B61" s="1" t="s">
        <v>22</v>
      </c>
      <c r="C61" s="43" t="s">
        <v>0</v>
      </c>
      <c r="D61" s="44">
        <v>2</v>
      </c>
      <c r="E61" s="45"/>
      <c r="F61" s="66">
        <f t="shared" ref="F61:F65" si="6">D61*E61</f>
        <v>0</v>
      </c>
    </row>
    <row r="62" spans="1:6" s="52" customFormat="1" ht="122.25" customHeight="1" x14ac:dyDescent="0.25">
      <c r="A62" s="47" t="s">
        <v>96</v>
      </c>
      <c r="B62" s="1" t="s">
        <v>58</v>
      </c>
      <c r="C62" s="43" t="s">
        <v>0</v>
      </c>
      <c r="D62" s="44">
        <v>1</v>
      </c>
      <c r="E62" s="45"/>
      <c r="F62" s="66">
        <f t="shared" si="6"/>
        <v>0</v>
      </c>
    </row>
    <row r="63" spans="1:6" s="52" customFormat="1" ht="53.25" customHeight="1" x14ac:dyDescent="0.25">
      <c r="A63" s="47" t="s">
        <v>97</v>
      </c>
      <c r="B63" s="56" t="s">
        <v>61</v>
      </c>
      <c r="C63" s="43" t="s">
        <v>16</v>
      </c>
      <c r="D63" s="44">
        <v>1</v>
      </c>
      <c r="E63" s="45"/>
      <c r="F63" s="66">
        <f t="shared" si="6"/>
        <v>0</v>
      </c>
    </row>
    <row r="64" spans="1:6" s="52" customFormat="1" ht="92.25" customHeight="1" x14ac:dyDescent="0.25">
      <c r="A64" s="47" t="s">
        <v>98</v>
      </c>
      <c r="B64" s="61" t="s">
        <v>51</v>
      </c>
      <c r="C64" s="43" t="s">
        <v>16</v>
      </c>
      <c r="D64" s="44">
        <v>1</v>
      </c>
      <c r="E64" s="45"/>
      <c r="F64" s="66">
        <f t="shared" si="6"/>
        <v>0</v>
      </c>
    </row>
    <row r="65" spans="1:6" s="52" customFormat="1" ht="89.25" customHeight="1" thickBot="1" x14ac:dyDescent="0.3">
      <c r="A65" s="48" t="s">
        <v>99</v>
      </c>
      <c r="B65" s="60" t="s">
        <v>42</v>
      </c>
      <c r="C65" s="62" t="s">
        <v>17</v>
      </c>
      <c r="D65" s="50">
        <v>300</v>
      </c>
      <c r="E65" s="51"/>
      <c r="F65" s="67">
        <f t="shared" si="6"/>
        <v>0</v>
      </c>
    </row>
    <row r="66" spans="1:6" s="52" customFormat="1" ht="28.15" customHeight="1" thickBot="1" x14ac:dyDescent="0.3">
      <c r="A66" s="32"/>
      <c r="B66" s="33" t="s">
        <v>100</v>
      </c>
      <c r="C66" s="34"/>
      <c r="D66" s="34"/>
      <c r="E66" s="35"/>
      <c r="F66" s="36">
        <f>SUM(F60:F65)</f>
        <v>0</v>
      </c>
    </row>
    <row r="67" spans="1:6" ht="21" customHeight="1" thickBot="1" x14ac:dyDescent="0.3">
      <c r="A67" s="23" t="s">
        <v>105</v>
      </c>
      <c r="B67" s="79" t="s">
        <v>104</v>
      </c>
      <c r="C67" s="79"/>
      <c r="D67" s="79"/>
      <c r="E67" s="24"/>
      <c r="F67" s="25"/>
    </row>
    <row r="68" spans="1:6" s="52" customFormat="1" ht="303" customHeight="1" x14ac:dyDescent="0.25">
      <c r="A68" s="46" t="s">
        <v>108</v>
      </c>
      <c r="B68" s="69" t="s">
        <v>47</v>
      </c>
      <c r="C68" s="64" t="s">
        <v>8</v>
      </c>
      <c r="D68" s="65">
        <v>1</v>
      </c>
      <c r="E68" s="70"/>
      <c r="F68" s="63">
        <f>D68*E68</f>
        <v>0</v>
      </c>
    </row>
    <row r="69" spans="1:6" s="52" customFormat="1" ht="132.75" customHeight="1" x14ac:dyDescent="0.25">
      <c r="A69" s="47" t="s">
        <v>109</v>
      </c>
      <c r="B69" s="1" t="s">
        <v>22</v>
      </c>
      <c r="C69" s="43" t="s">
        <v>0</v>
      </c>
      <c r="D69" s="44">
        <v>2</v>
      </c>
      <c r="E69" s="45"/>
      <c r="F69" s="66">
        <f t="shared" ref="F69:F73" si="7">D69*E69</f>
        <v>0</v>
      </c>
    </row>
    <row r="70" spans="1:6" s="52" customFormat="1" ht="117.75" customHeight="1" x14ac:dyDescent="0.25">
      <c r="A70" s="47" t="s">
        <v>110</v>
      </c>
      <c r="B70" s="1" t="s">
        <v>58</v>
      </c>
      <c r="C70" s="43" t="s">
        <v>0</v>
      </c>
      <c r="D70" s="44">
        <v>1</v>
      </c>
      <c r="E70" s="45"/>
      <c r="F70" s="66">
        <f t="shared" si="7"/>
        <v>0</v>
      </c>
    </row>
    <row r="71" spans="1:6" s="52" customFormat="1" ht="89.25" customHeight="1" x14ac:dyDescent="0.25">
      <c r="A71" s="47" t="s">
        <v>111</v>
      </c>
      <c r="B71" s="56" t="s">
        <v>106</v>
      </c>
      <c r="C71" s="53" t="s">
        <v>0</v>
      </c>
      <c r="D71" s="54">
        <v>1</v>
      </c>
      <c r="E71" s="45"/>
      <c r="F71" s="66">
        <f t="shared" si="7"/>
        <v>0</v>
      </c>
    </row>
    <row r="72" spans="1:6" s="52" customFormat="1" ht="46.5" customHeight="1" x14ac:dyDescent="0.25">
      <c r="A72" s="47" t="s">
        <v>112</v>
      </c>
      <c r="B72" s="56" t="s">
        <v>61</v>
      </c>
      <c r="C72" s="43" t="s">
        <v>16</v>
      </c>
      <c r="D72" s="44">
        <v>1</v>
      </c>
      <c r="E72" s="45"/>
      <c r="F72" s="66">
        <f t="shared" si="7"/>
        <v>0</v>
      </c>
    </row>
    <row r="73" spans="1:6" s="52" customFormat="1" ht="90.75" customHeight="1" thickBot="1" x14ac:dyDescent="0.3">
      <c r="A73" s="48" t="s">
        <v>113</v>
      </c>
      <c r="B73" s="73" t="s">
        <v>51</v>
      </c>
      <c r="C73" s="49" t="s">
        <v>16</v>
      </c>
      <c r="D73" s="50">
        <v>1</v>
      </c>
      <c r="E73" s="51"/>
      <c r="F73" s="67">
        <f t="shared" si="7"/>
        <v>0</v>
      </c>
    </row>
    <row r="74" spans="1:6" s="52" customFormat="1" ht="21" customHeight="1" thickBot="1" x14ac:dyDescent="0.3">
      <c r="A74" s="32"/>
      <c r="B74" s="33" t="s">
        <v>107</v>
      </c>
      <c r="C74" s="34"/>
      <c r="D74" s="34"/>
      <c r="E74" s="35"/>
      <c r="F74" s="36">
        <f>SUM(F68:F73)</f>
        <v>0</v>
      </c>
    </row>
    <row r="75" spans="1:6" s="52" customFormat="1" ht="21" customHeight="1" thickBot="1" x14ac:dyDescent="0.3">
      <c r="A75" s="23" t="s">
        <v>114</v>
      </c>
      <c r="B75" s="79" t="s">
        <v>122</v>
      </c>
      <c r="C75" s="79"/>
      <c r="D75" s="79"/>
      <c r="E75" s="24"/>
      <c r="F75" s="25"/>
    </row>
    <row r="76" spans="1:6" s="52" customFormat="1" ht="303.75" customHeight="1" x14ac:dyDescent="0.25">
      <c r="A76" s="46" t="s">
        <v>115</v>
      </c>
      <c r="B76" s="69" t="s">
        <v>121</v>
      </c>
      <c r="C76" s="64" t="s">
        <v>8</v>
      </c>
      <c r="D76" s="65">
        <v>1</v>
      </c>
      <c r="E76" s="70"/>
      <c r="F76" s="63">
        <f>D76*E76</f>
        <v>0</v>
      </c>
    </row>
    <row r="77" spans="1:6" s="52" customFormat="1" ht="136.5" customHeight="1" x14ac:dyDescent="0.25">
      <c r="A77" s="47" t="s">
        <v>116</v>
      </c>
      <c r="B77" s="1" t="s">
        <v>22</v>
      </c>
      <c r="C77" s="43" t="s">
        <v>0</v>
      </c>
      <c r="D77" s="44">
        <v>2</v>
      </c>
      <c r="E77" s="45"/>
      <c r="F77" s="66">
        <f t="shared" ref="F77:F80" si="8">D77*E77</f>
        <v>0</v>
      </c>
    </row>
    <row r="78" spans="1:6" s="52" customFormat="1" ht="118.5" customHeight="1" x14ac:dyDescent="0.25">
      <c r="A78" s="47" t="s">
        <v>117</v>
      </c>
      <c r="B78" s="1" t="s">
        <v>58</v>
      </c>
      <c r="C78" s="43" t="s">
        <v>0</v>
      </c>
      <c r="D78" s="44">
        <v>1</v>
      </c>
      <c r="E78" s="45"/>
      <c r="F78" s="66">
        <f t="shared" si="8"/>
        <v>0</v>
      </c>
    </row>
    <row r="79" spans="1:6" s="52" customFormat="1" ht="49.5" customHeight="1" x14ac:dyDescent="0.25">
      <c r="A79" s="47" t="s">
        <v>118</v>
      </c>
      <c r="B79" s="56" t="s">
        <v>61</v>
      </c>
      <c r="C79" s="43" t="s">
        <v>16</v>
      </c>
      <c r="D79" s="44">
        <v>1</v>
      </c>
      <c r="E79" s="45"/>
      <c r="F79" s="66">
        <f t="shared" si="8"/>
        <v>0</v>
      </c>
    </row>
    <row r="80" spans="1:6" s="52" customFormat="1" ht="91.5" customHeight="1" thickBot="1" x14ac:dyDescent="0.3">
      <c r="A80" s="48" t="s">
        <v>119</v>
      </c>
      <c r="B80" s="73" t="s">
        <v>51</v>
      </c>
      <c r="C80" s="49" t="s">
        <v>16</v>
      </c>
      <c r="D80" s="50">
        <v>1</v>
      </c>
      <c r="E80" s="51"/>
      <c r="F80" s="67">
        <f t="shared" si="8"/>
        <v>0</v>
      </c>
    </row>
    <row r="81" spans="1:6" s="52" customFormat="1" ht="21" customHeight="1" thickBot="1" x14ac:dyDescent="0.3">
      <c r="A81" s="32"/>
      <c r="B81" s="33" t="s">
        <v>120</v>
      </c>
      <c r="C81" s="34"/>
      <c r="D81" s="34"/>
      <c r="E81" s="35"/>
      <c r="F81" s="36">
        <f>SUM(F76:F80)</f>
        <v>0</v>
      </c>
    </row>
    <row r="82" spans="1:6" ht="21" customHeight="1" thickBot="1" x14ac:dyDescent="0.3">
      <c r="A82" s="5"/>
      <c r="B82" s="6"/>
      <c r="C82" s="2"/>
      <c r="D82" s="3"/>
      <c r="E82" s="4"/>
      <c r="F82" s="3"/>
    </row>
    <row r="83" spans="1:6" ht="21" customHeight="1" thickTop="1" x14ac:dyDescent="0.25">
      <c r="A83" s="7" t="s">
        <v>0</v>
      </c>
      <c r="B83" s="8" t="s">
        <v>6</v>
      </c>
      <c r="C83" s="9"/>
      <c r="D83" s="9"/>
      <c r="E83" s="86"/>
      <c r="F83" s="87"/>
    </row>
    <row r="84" spans="1:6" ht="21" customHeight="1" x14ac:dyDescent="0.25">
      <c r="A84" s="10" t="s">
        <v>10</v>
      </c>
      <c r="B84" s="88" t="s">
        <v>23</v>
      </c>
      <c r="C84" s="88"/>
      <c r="D84" s="88"/>
      <c r="E84" s="11"/>
      <c r="F84" s="12">
        <f>$F$21</f>
        <v>0</v>
      </c>
    </row>
    <row r="85" spans="1:6" s="52" customFormat="1" ht="21" customHeight="1" x14ac:dyDescent="0.25">
      <c r="A85" s="10" t="s">
        <v>11</v>
      </c>
      <c r="B85" s="80" t="s">
        <v>29</v>
      </c>
      <c r="C85" s="81"/>
      <c r="D85" s="82"/>
      <c r="E85" s="11"/>
      <c r="F85" s="12">
        <f>$F$28</f>
        <v>0</v>
      </c>
    </row>
    <row r="86" spans="1:6" s="52" customFormat="1" ht="21" customHeight="1" x14ac:dyDescent="0.25">
      <c r="A86" s="10" t="s">
        <v>33</v>
      </c>
      <c r="B86" s="80" t="s">
        <v>35</v>
      </c>
      <c r="C86" s="81"/>
      <c r="D86" s="82"/>
      <c r="E86" s="11"/>
      <c r="F86" s="12">
        <f>$F$40</f>
        <v>0</v>
      </c>
    </row>
    <row r="87" spans="1:6" s="52" customFormat="1" ht="21" customHeight="1" x14ac:dyDescent="0.25">
      <c r="A87" s="10" t="s">
        <v>45</v>
      </c>
      <c r="B87" s="80" t="s">
        <v>43</v>
      </c>
      <c r="C87" s="81"/>
      <c r="D87" s="82"/>
      <c r="E87" s="11"/>
      <c r="F87" s="12">
        <f>$F$50</f>
        <v>0</v>
      </c>
    </row>
    <row r="88" spans="1:6" ht="21" customHeight="1" x14ac:dyDescent="0.25">
      <c r="A88" s="10" t="s">
        <v>55</v>
      </c>
      <c r="B88" s="89" t="s">
        <v>56</v>
      </c>
      <c r="C88" s="89"/>
      <c r="D88" s="89"/>
      <c r="E88" s="11"/>
      <c r="F88" s="12">
        <f>$F$58</f>
        <v>0</v>
      </c>
    </row>
    <row r="89" spans="1:6" ht="21" customHeight="1" x14ac:dyDescent="0.25">
      <c r="A89" s="10" t="s">
        <v>93</v>
      </c>
      <c r="B89" s="90" t="s">
        <v>60</v>
      </c>
      <c r="C89" s="90"/>
      <c r="D89" s="90"/>
      <c r="E89" s="11"/>
      <c r="F89" s="13">
        <f>$F$66</f>
        <v>0</v>
      </c>
    </row>
    <row r="90" spans="1:6" s="52" customFormat="1" ht="21" customHeight="1" x14ac:dyDescent="0.25">
      <c r="A90" s="10" t="s">
        <v>105</v>
      </c>
      <c r="B90" s="95" t="s">
        <v>104</v>
      </c>
      <c r="C90" s="81"/>
      <c r="D90" s="82"/>
      <c r="E90" s="11"/>
      <c r="F90" s="13">
        <f>$F$74</f>
        <v>0</v>
      </c>
    </row>
    <row r="91" spans="1:6" s="52" customFormat="1" ht="21" customHeight="1" x14ac:dyDescent="0.25">
      <c r="A91" s="10" t="s">
        <v>114</v>
      </c>
      <c r="B91" s="95" t="s">
        <v>122</v>
      </c>
      <c r="C91" s="81"/>
      <c r="D91" s="82"/>
      <c r="E91" s="11"/>
      <c r="F91" s="13">
        <f>$F$81</f>
        <v>0</v>
      </c>
    </row>
    <row r="92" spans="1:6" ht="21" customHeight="1" x14ac:dyDescent="0.25">
      <c r="A92" s="14"/>
      <c r="B92" s="92" t="s">
        <v>7</v>
      </c>
      <c r="C92" s="93"/>
      <c r="D92" s="94"/>
      <c r="E92" s="15"/>
      <c r="F92" s="16">
        <f>SUM(F84:F91)</f>
        <v>0</v>
      </c>
    </row>
    <row r="93" spans="1:6" ht="15.75" x14ac:dyDescent="0.25">
      <c r="A93" s="17"/>
      <c r="B93" s="91"/>
      <c r="C93" s="91"/>
      <c r="D93" s="91"/>
      <c r="E93" s="91"/>
      <c r="F93" s="18"/>
    </row>
    <row r="94" spans="1:6" ht="18" x14ac:dyDescent="0.25">
      <c r="A94" s="19"/>
      <c r="B94" s="20"/>
      <c r="C94" s="20"/>
      <c r="D94" s="20"/>
      <c r="E94" s="20"/>
      <c r="F94" s="21"/>
    </row>
    <row r="95" spans="1:6" ht="27.75" customHeight="1" thickBot="1" x14ac:dyDescent="0.3">
      <c r="A95" s="84" t="s">
        <v>15</v>
      </c>
      <c r="B95" s="85"/>
      <c r="C95" s="85"/>
      <c r="D95" s="83" t="s">
        <v>12</v>
      </c>
      <c r="E95" s="83"/>
      <c r="F95" s="22"/>
    </row>
    <row r="96" spans="1:6" ht="15.75" thickTop="1" x14ac:dyDescent="0.25"/>
  </sheetData>
  <mergeCells count="32">
    <mergeCell ref="B22:D22"/>
    <mergeCell ref="B29:D29"/>
    <mergeCell ref="A11:F11"/>
    <mergeCell ref="A10:F10"/>
    <mergeCell ref="B13:D13"/>
    <mergeCell ref="A1:F1"/>
    <mergeCell ref="A9:F9"/>
    <mergeCell ref="A8:F8"/>
    <mergeCell ref="A7:F7"/>
    <mergeCell ref="A2:F2"/>
    <mergeCell ref="A3:F3"/>
    <mergeCell ref="A5:F5"/>
    <mergeCell ref="A6:F6"/>
    <mergeCell ref="A4:F4"/>
    <mergeCell ref="B87:D87"/>
    <mergeCell ref="D95:E95"/>
    <mergeCell ref="A95:C95"/>
    <mergeCell ref="E83:F83"/>
    <mergeCell ref="B84:D84"/>
    <mergeCell ref="B88:D88"/>
    <mergeCell ref="B89:D89"/>
    <mergeCell ref="B93:E93"/>
    <mergeCell ref="B92:D92"/>
    <mergeCell ref="B90:D90"/>
    <mergeCell ref="B91:D91"/>
    <mergeCell ref="B42:D42"/>
    <mergeCell ref="B51:D51"/>
    <mergeCell ref="B59:D59"/>
    <mergeCell ref="B85:D85"/>
    <mergeCell ref="B86:D86"/>
    <mergeCell ref="B75:D75"/>
    <mergeCell ref="B67:D67"/>
  </mergeCells>
  <pageMargins left="0.25" right="0.25" top="0.75" bottom="0.75" header="0.3" footer="0.3"/>
  <pageSetup paperSize="9" scale="88"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ICRC</dc:creator>
  <cp:lastModifiedBy>Jorge Graner Solana</cp:lastModifiedBy>
  <cp:lastPrinted>2016-06-27T11:23:56Z</cp:lastPrinted>
  <dcterms:created xsi:type="dcterms:W3CDTF">2013-10-01T06:09:02Z</dcterms:created>
  <dcterms:modified xsi:type="dcterms:W3CDTF">2017-03-06T11:55:45Z</dcterms:modified>
</cp:coreProperties>
</file>