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1-ACTIVE PROJECTS\1-ACTIVE PROJECTS\2 NAINAWA\NAINAWA  2017\KIR17  0010 (MR2017) Razhawa Hospital Rehabilitation Phase II\D Tender\Tender Package\"/>
    </mc:Choice>
  </mc:AlternateContent>
  <bookViews>
    <workbookView xWindow="1236" yWindow="132" windowWidth="8472" windowHeight="2832"/>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15" i="1" l="1"/>
  <c r="F34" i="1" l="1"/>
  <c r="F31" i="1" l="1"/>
  <c r="F27" i="1" l="1"/>
  <c r="F17" i="1" l="1"/>
  <c r="F66" i="1" l="1"/>
  <c r="F65" i="1"/>
  <c r="F64" i="1"/>
  <c r="F63" i="1"/>
  <c r="F62" i="1"/>
  <c r="F61" i="1"/>
  <c r="F60" i="1"/>
  <c r="F59" i="1"/>
  <c r="F67" i="1" l="1"/>
  <c r="F77" i="1" s="1"/>
  <c r="F30" i="1"/>
  <c r="F55" i="1"/>
  <c r="F54" i="1"/>
  <c r="F52" i="1"/>
  <c r="F51" i="1"/>
  <c r="F50" i="1"/>
  <c r="F49" i="1"/>
  <c r="F48" i="1" l="1"/>
  <c r="F47" i="1"/>
  <c r="F45" i="1"/>
  <c r="F39" i="1"/>
  <c r="F33" i="1"/>
  <c r="F32" i="1"/>
  <c r="F35" i="1" s="1"/>
  <c r="F37" i="1"/>
  <c r="F38" i="1"/>
  <c r="F26" i="1"/>
  <c r="F75" i="1" l="1"/>
  <c r="F23" i="1"/>
  <c r="F22" i="1"/>
  <c r="F21" i="1"/>
  <c r="F44" i="1"/>
  <c r="F43" i="1"/>
  <c r="F42" i="1"/>
  <c r="F41" i="1"/>
  <c r="F40" i="1"/>
  <c r="F25" i="1"/>
  <c r="F24" i="1"/>
  <c r="F20" i="1"/>
  <c r="F19" i="1"/>
  <c r="F18" i="1"/>
  <c r="F16" i="1"/>
  <c r="F14" i="1"/>
  <c r="F28" i="1" l="1"/>
  <c r="F74" i="1" s="1"/>
  <c r="F56" i="1"/>
  <c r="F76" i="1" s="1"/>
  <c r="F78" i="1" l="1"/>
</calcChain>
</file>

<file path=xl/sharedStrings.xml><?xml version="1.0" encoding="utf-8"?>
<sst xmlns="http://schemas.openxmlformats.org/spreadsheetml/2006/main" count="173" uniqueCount="123">
  <si>
    <t>No.</t>
  </si>
  <si>
    <t>Item Description</t>
  </si>
  <si>
    <t>Unit</t>
  </si>
  <si>
    <t>Estim Qty</t>
  </si>
  <si>
    <t>Unit P. (USD)</t>
  </si>
  <si>
    <t>Total Price (USD)</t>
  </si>
  <si>
    <t>DESCRIPTION</t>
  </si>
  <si>
    <t>PRICE (USD)</t>
  </si>
  <si>
    <t>TOTAL AMOUNT</t>
  </si>
  <si>
    <t>L.S</t>
  </si>
  <si>
    <t>M.L</t>
  </si>
  <si>
    <t>A</t>
  </si>
  <si>
    <t>B</t>
  </si>
  <si>
    <t>C</t>
  </si>
  <si>
    <t>A.2</t>
  </si>
  <si>
    <t>B.2</t>
  </si>
  <si>
    <t xml:space="preserve">Working Days </t>
  </si>
  <si>
    <t>Sub-total C</t>
  </si>
  <si>
    <t>A.1</t>
  </si>
  <si>
    <t>The International Committee of the Red Cross</t>
  </si>
  <si>
    <t>WATER &amp; HABITAT DEPARTMENT</t>
  </si>
  <si>
    <t>The duration</t>
  </si>
  <si>
    <t>Civil works</t>
  </si>
  <si>
    <r>
      <t>M</t>
    </r>
    <r>
      <rPr>
        <vertAlign val="superscript"/>
        <sz val="11"/>
        <rFont val="Arial"/>
        <family val="2"/>
      </rPr>
      <t>2</t>
    </r>
  </si>
  <si>
    <t>D</t>
  </si>
  <si>
    <t>M³</t>
  </si>
  <si>
    <t>No</t>
  </si>
  <si>
    <t>Exhaust fans: Supply, install, connect and test new exhaust fans 8" diameter.</t>
  </si>
  <si>
    <t>Ground system: Supply, install, connect and test a complete ground system using three brass rods 120cm length and 70mm2 size  to be connected with the main switch and the S.D.B using wire 1X16mm2.</t>
  </si>
  <si>
    <t>A.3</t>
  </si>
  <si>
    <t>A.4</t>
  </si>
  <si>
    <t>A.5</t>
  </si>
  <si>
    <t>Sub-total B</t>
  </si>
  <si>
    <t>Sanitary works</t>
  </si>
  <si>
    <t xml:space="preserve">Supplying materials and installing Turkish ceramic washing basin of best quality with the mixer and all the fittings. </t>
  </si>
  <si>
    <r>
      <t>Supplying materials, connecting and testing cable of 4X35 mm</t>
    </r>
    <r>
      <rPr>
        <vertAlign val="superscript"/>
        <sz val="11"/>
        <rFont val="Arial"/>
        <family val="2"/>
      </rPr>
      <t>2</t>
    </r>
  </si>
  <si>
    <t>Doors and windows</t>
  </si>
  <si>
    <t>B.1</t>
  </si>
  <si>
    <t>B.3</t>
  </si>
  <si>
    <t>D.1</t>
  </si>
  <si>
    <t>D.3</t>
  </si>
  <si>
    <t>D.6</t>
  </si>
  <si>
    <t>D.7</t>
  </si>
  <si>
    <t>D.8</t>
  </si>
  <si>
    <t>Sub-total D</t>
  </si>
  <si>
    <t xml:space="preserve">Electrical main distribution board inside the building.
Supply and install new main board (Korean origin, Honda or Donka type) inside the building, consists of the followings:
- Iron body (1x0.75x0.3 m) painting by heating paint with bus bar and all the following requirements:
1. One circuit breaker 400 Amps, quaternary three phase.
2. Two circuit breaker 160Amps.
3. Two circuit breaker 100Amps.
4. Five bus bar 600 Amp capacity.
5. Three current instrument with its especial transformer.
6. Three laser globs signal.
7. Two set of electrical gauges and light accessories.
</t>
  </si>
  <si>
    <t>Secondary distribution boards S.D.B 24 lines with main circuit 100 Amp.</t>
  </si>
  <si>
    <t xml:space="preserve">Supplying materials and installing ceramic Turkish shower 75*75cm with mixer (gearbox) and all the fittings needed.  </t>
  </si>
  <si>
    <t>Supplying materials and  construction manholes with dimensions 40*40cm and 50*50cm, including the excavation, building with concrete blocks, plastering and iron covers.</t>
  </si>
  <si>
    <t xml:space="preserve">Supplying materials and building with solid concrete blocks of 40 cm thickness with cement mortar (1:3) to the needed levels for the foundation of the ward and according to the drawings details. </t>
  </si>
  <si>
    <t xml:space="preserve">Supplying materials and casting reinforced concrete with BRC dia. 8mm (15x15 cm openings) for the floor slab, (according to the details for different sections) using class (C) 1:2:4 concrete. The price includes preparing the wooden shuttering, the details of the dimensions and reinforcement is according to the attached drawings. </t>
  </si>
  <si>
    <t>A.6</t>
  </si>
  <si>
    <t>A.7</t>
  </si>
  <si>
    <t>A.8</t>
  </si>
  <si>
    <t>A.9</t>
  </si>
  <si>
    <t>A.10</t>
  </si>
  <si>
    <t>A.11</t>
  </si>
  <si>
    <t>Sub-total A</t>
  </si>
  <si>
    <t>Electrical works and A/C</t>
  </si>
  <si>
    <t>Power intake 13 Amp: Supply, install, connect and test new electrical points by using (3*2.5 mm2) wire inside PVC conduits from the S.D.B to all rooms as per the drawings attached. (All points should be Earthed)</t>
  </si>
  <si>
    <t>Power intake 15 Amp: Supply, install, connect and test new electrical points by using (3*2.5 mm2) wire inside PVC conduits from the S.D.B to all rooms as per the drawings attached. (All points should be Earthed)</t>
  </si>
  <si>
    <t>Roof sport lights: Supply, install, connect and test new roof sport lights (LED types) to be fixed in the false ceiling of best quality.</t>
  </si>
  <si>
    <t>Spot lights: Supply, install, connect and test new outside bases lights (LED types) of best quality with all the fittings needed.</t>
  </si>
  <si>
    <t>Model:GKH24TK1B21- GUHN24TK1AO, capacity 2 ton</t>
  </si>
  <si>
    <t>Model:GKH12TK1B21- GUHN12TK1AO, capacity 1 ton</t>
  </si>
  <si>
    <t xml:space="preserve">Supplying materials and installing nursing call unit system in the nursing station and to be connected to the 24 unit beds in the wards, the work includes all the cables sensors and fitting needed. </t>
  </si>
  <si>
    <t>Supplying materials installing alarm fire system of two zones with the batteries and UPS, the work includes the smoke sensors, alarm system, specials cables of fire system with four switches, in addition to that operating the system.</t>
  </si>
  <si>
    <t>Supplying materials and extending PE pipes 3/4" from the main network of the hospital to be connected to the new building ward with all the fittings needed, the work includes all the excavations needed and backfilling with repairing excavated area .</t>
  </si>
  <si>
    <t xml:space="preserve">Supplying materials and installing western toilets with the siphon, taps and all the fittings needed. </t>
  </si>
  <si>
    <t>Supplying materials and extending sewage P.V.C pipeline 4" with all the fittings and to be connected to the sewage network and the manholes.</t>
  </si>
  <si>
    <t>25 - February - 2017</t>
  </si>
  <si>
    <t xml:space="preserve">Preparing the site of the new ward beside the right side of the main building of the hospital in the existing cars park, the work includes removing one of the windows and increasing the dimensions to fit for an entrance for the new ward, the work will include the modifications of the stairs of the emergency exist and implement iron stairs with cheker plates to compensated the existing stairs according to the instructions of ICRC engineer, the work should include as well repairing and plastering the affected parts of the walls during the removing and modifications of the entrance.  </t>
  </si>
  <si>
    <t xml:space="preserve">Supplying materials and fixing iron truss with the columns IPE section 200, the truss for the whole area of the ward and consists of six units of trusses according to the details drawings attached, the work includes fixing the columns to the existing reinforced concrete by welding iron plate of 15 mm thickness and fixing by it by 4 anchor bolts 20 mm as in the drawings, the truss consisted as well of main beams of Box 100x100x1.8 mm and with the branch supporters of 50x100x1.5 mm, all the trusses should be connected to columns and to each other with main beams. The work should include covering the roof by sandwich panels 5 cm thickness to be fixed on the branch supporters. </t>
  </si>
  <si>
    <t xml:space="preserve">Supplying materials and coating the sandwich panels of the roof with water isolation materials (4x4 Shingle type), the materials should be approved by the ICRC engineer before using, the materials should be fixed with rustproof rivets and adhesive materials, the work includes fixing gutter for collecting the rain water to the both sides of the longitudinal section of the building with fixing suitable drain pipes. </t>
  </si>
  <si>
    <t>Supplying materials and backfilling with layers of approved material/tested sub-base mix up to appropriate levels, around 1 m height and according to the site work requirements. The layers thick should not be more than 25 cm, compacting the layers after adding water with small suitable vibrator rollers compactor to reach to the compaction needed percentage. The work includes leveling to appropriate level (+15cm to –15cm) with laying a crushed stone layer of 10 cm with compaction.</t>
  </si>
  <si>
    <t xml:space="preserve">Supplying materials and construction the walls of the new wards, the walls should be constructed of sandwich panels 10 cm thickness for all the outside walls, the work includes fixing the walls to the columns, the consideration should be taken during the implementation of the walls and the frame that the walls will be covered by gypsum boards from inside walls. The work includes all the welding works, fixing the frame to the concrete floor and the walls of the main building, treating the points of contacts between the new extension and the existing concrete building to prevent any leakage of water, the materials used for this purpose should be proved by the ICRC engineer. 
</t>
  </si>
  <si>
    <r>
      <t xml:space="preserve">Supplying materials and covering the sandwich panels of the wards and other rooms with gypsum boards thickness 5 cm for all the wards and rooms except the toilets and bath rooms should be covered by cement boards, </t>
    </r>
    <r>
      <rPr>
        <sz val="11"/>
        <color theme="1"/>
        <rFont val="Arial"/>
        <family val="2"/>
      </rPr>
      <t>the work includes the metallic frame of the walls that consists of square sections 5x1 cm for intervals of 40 cm and making the frames of the doors and windows to fix them, the work includes painting the inside walls of the rooms and corridors by 3 layers of good quality of acrylic paint (plastic paint). The walls should be cleaned very well before the painting.</t>
    </r>
  </si>
  <si>
    <t>Supply materials and erection of ceramic tiles (as sample approved) color approved, on two layer of plastering of cement mortar (1:2) using straight edge for W.C walls according to details and instructions of ICRC Eng.</t>
  </si>
  <si>
    <t xml:space="preserve">Supply material and labor to fix  false ceiling of gypsum tiles (60x60) cm of best quality in the building. The work includes the frame metallic structure support to be connected to the truss, scaffolding and all the requirements. </t>
  </si>
  <si>
    <t xml:space="preserve">Supplying materials and coating the floors of the operation theatre with P.V.C vinyl flooring carpet (special type for operation theatre, anti-bacterial, anti static copper under the carpet to be connected to electrical source) 2mm thickness for the layer, the ground should be coated by many layers according to the requirements and the type of carpet on the tiles by special cohesion materials, the joints should be treated and filled with same materials stripes, implementing skirting 10cm from the same materials. </t>
  </si>
  <si>
    <t>Aluminum doors: Provide &amp; install Turkish Aluminum doors 1.20 width and 2.1 height for the four wards and store with the frame profile width no less than 70 mm, including double glass pans (6 mm translucent glass with air chamber, frame rubber) and with all the requirements needed, lock of best type,  and the hydraulic closing system.</t>
  </si>
  <si>
    <t>Aluminum doors: Provide &amp; install Turkish Aluminum doors 1.50 width and 2.1 height for the entrance of the ward and store with the frame profile width no less than 70 mm, including double glass pans (6 mm translucent glass with air chamber, frame rubber) and with all the requirements needed, lock of best type,  and the hydraulic closing system.</t>
  </si>
  <si>
    <t>Aluminum doors: Provide &amp; install Turkish Aluminum doors 1.0 width and 2.1 height for the rooms with the frame profile width no less than 70 mm, including double glass pans (6 mm translucent glass with air chamber, frame rubber) and with all the requirements needed, lock of best type,  and the hydraulic closing system.</t>
  </si>
  <si>
    <t>PVC window works: Provide and install PVC windows (1.20 x 1.50 m) using standard sections (10 cm width of PVC sections of best quality), including double glass pans (4mm for each side), handles, external guard net bars (1"x1"x2mm), curtains, standard fly mesh wire according to the details and fixing suitable frame to fix the windows on them.</t>
  </si>
  <si>
    <t>Supply, install, and connect Gree Cassette type (four way, heat pump, quality pump, comprehensive protection, quiet function, compact design, drain pump, special low noise fan design), the works includes all the fittings, base for the compressor and the requirements cables and circuits breaker needed to complete the work with the following capacities:</t>
  </si>
  <si>
    <t xml:space="preserve">Supplying materials and installing two exhaust fans 50 " in the W.C groups, one for each two groups, the work includes fixing ducts of the suction air (40x40 cm) dimensions to be connected to the fans, the ducts should be from GI, gauge 24, the price includes as well the windows (grills) 25x25 cm and connecting the ducts to the ceiling by iron bars and angle section 2" and the distance should not be more than 2m between two connections.
</t>
  </si>
  <si>
    <t>Supplying materials and installing Beds Unit Service (BHU) for the wards one for each bed (Medsistem, Turkish made) made from aluminum, should contain direct and indirect lighting, intake for the O2 gas and vacuum, intake electrical power and button for nursing call.</t>
  </si>
  <si>
    <t xml:space="preserve">Supplying materials and installing medical gases Copper pipes (KME German made or Yorkex UK made) for the O2 gas and the vacuum inside the wards and to be connected to the medical gas system of the hospital and to the bed units inside the wards, should be fixed on the walls above the false ceiling, to be according to the international specifications BS EN13348 and coded drilling of the thickness and the dia., date of production and the validity of medical use. </t>
  </si>
  <si>
    <t>Copper pipe 22 mm for O2 gas and vacuum</t>
  </si>
  <si>
    <t>Copper pipe 15 mm for O2 gas and vacuum</t>
  </si>
  <si>
    <t>Supplying materials and extending PE pipes 3/4" and 1/2" with all the fittings and valves needed to the W.C groups and other wash basins in the rooms.</t>
  </si>
  <si>
    <t>Supplying material and installing electrical  boiler 60 gallons (two heaters 2000 Watt), of the best quality in the local market, the work includes all the cables, valves, pipes and fitting needed to be connected to the network of the building, the work includes as well construction of a proper metallic shed for two boilers outside the building according to the instructions of the ICRC engineer.</t>
  </si>
  <si>
    <t xml:space="preserve">Supplying materials and paving the floor of the building by porcelain tiles 60*60 cm of the best type available in the local markets for all the floors of the new wards according to the instructions of the ICRC Eng.  </t>
  </si>
  <si>
    <r>
      <t xml:space="preserve">Supplying materials and construction of the inside partitions by gypsum boards of thickness 15 cm for all the wards and rooms except the toilets and bath rooms should be constructed by cement boards, </t>
    </r>
    <r>
      <rPr>
        <sz val="11"/>
        <color theme="1"/>
        <rFont val="Arial"/>
        <family val="2"/>
      </rPr>
      <t>the work includes the metallic frame of the walls that consists of square sections 5x1 cm for intervals of 40 cm and making the frames of the doors and windows to fix them. The work includes painting the inside walls of the rooms and corridors by 3 layers of good quality of acrylic paint (plastic paint). The walls should be cleaned very well before the painting.</t>
    </r>
  </si>
  <si>
    <t>A.12</t>
  </si>
  <si>
    <t>A.13</t>
  </si>
  <si>
    <t>B.4</t>
  </si>
  <si>
    <t>C.1</t>
  </si>
  <si>
    <t>C.2</t>
  </si>
  <si>
    <t>C.3</t>
  </si>
  <si>
    <t>C.4</t>
  </si>
  <si>
    <t>C.5</t>
  </si>
  <si>
    <t>C.6</t>
  </si>
  <si>
    <t>C.7</t>
  </si>
  <si>
    <t>C.8</t>
  </si>
  <si>
    <t>C.9</t>
  </si>
  <si>
    <t>C.10</t>
  </si>
  <si>
    <t>C.11</t>
  </si>
  <si>
    <t>C.12</t>
  </si>
  <si>
    <t>C.13</t>
  </si>
  <si>
    <t>C.14</t>
  </si>
  <si>
    <t>C.15</t>
  </si>
  <si>
    <t>C.16</t>
  </si>
  <si>
    <t>C.17</t>
  </si>
  <si>
    <t>D.2</t>
  </si>
  <si>
    <t>D.4</t>
  </si>
  <si>
    <t>D.5</t>
  </si>
  <si>
    <t>Rozhawa Hospital / Erbil City / Erbil</t>
  </si>
  <si>
    <t xml:space="preserve">Supplying materials and installing Turkish doors (glass photo cell type) double side doors for the entrance of the emergency rooms with all the work requirements, thermal glass 8mm, guarantee 1500 opening/day and the dimensions of the doors should be standard, the work includes fixing the doors, operating and guarantee for at least one year. </t>
  </si>
  <si>
    <t>B.5</t>
  </si>
  <si>
    <t xml:space="preserve">Supplying materials and man power to re-locate and transport the existing cabinet (12x8m) in the cars park to the new location to be fixed according to ICRC engineer, the work will include the followings:
Removing all the partitions and doors inside  the cabinet and re-installing and fixing them after the fixing the cabinet in the new location.
Removing the tiles of the cabinet floor with the mortar and re-coating the floor with new tiles after the re-location.
Disconnection the electricity of the Cabinet and all the spilt units and re-connecting, installing them after the re-location with all the cables needed.
Casting ordinary concrete about 12 m2 and 20 cm thickness for the foundation of the cabinet.
 </t>
  </si>
  <si>
    <t>A.14</t>
  </si>
  <si>
    <t>Rozhawa  / Hospital / Rehabiliation Phase 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</si>
</sst>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B2dd/mmm"/>
  </numFmts>
  <fonts count="15" x14ac:knownFonts="1">
    <font>
      <sz val="11"/>
      <color theme="1"/>
      <name val="Calibri"/>
      <family val="2"/>
      <scheme val="minor"/>
    </font>
    <font>
      <sz val="10"/>
      <name val="Arial"/>
      <family val="2"/>
    </font>
    <font>
      <sz val="12"/>
      <name val="Arial"/>
      <family val="2"/>
    </font>
    <font>
      <sz val="10"/>
      <name val="Arial"/>
      <family val="2"/>
    </font>
    <font>
      <b/>
      <sz val="12"/>
      <name val="Arial"/>
      <family val="2"/>
    </font>
    <font>
      <sz val="14"/>
      <name val="Arial"/>
      <family val="2"/>
    </font>
    <font>
      <sz val="11"/>
      <name val="Arial"/>
      <family val="2"/>
    </font>
    <font>
      <b/>
      <sz val="11"/>
      <name val="Arial"/>
      <family val="2"/>
    </font>
    <font>
      <vertAlign val="superscript"/>
      <sz val="11"/>
      <name val="Arial"/>
      <family val="2"/>
    </font>
    <font>
      <b/>
      <sz val="14"/>
      <name val="Arial"/>
      <family val="2"/>
    </font>
    <font>
      <b/>
      <sz val="20"/>
      <color indexed="8"/>
      <name val="Arial"/>
      <family val="2"/>
    </font>
    <font>
      <b/>
      <sz val="16"/>
      <color indexed="8"/>
      <name val="Arial"/>
      <family val="2"/>
    </font>
    <font>
      <b/>
      <sz val="16"/>
      <color indexed="12"/>
      <name val="Arial"/>
      <family val="2"/>
    </font>
    <font>
      <sz val="16"/>
      <color indexed="12"/>
      <name val="Arial"/>
      <family val="2"/>
    </font>
    <font>
      <sz val="11"/>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
      <patternFill patternType="solid">
        <fgColor theme="8" tint="0.39997558519241921"/>
        <bgColor indexed="64"/>
      </patternFill>
    </fill>
    <fill>
      <patternFill patternType="solid">
        <fgColor theme="7" tint="0.39997558519241921"/>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0" fontId="3" fillId="0" borderId="0"/>
    <xf numFmtId="0" fontId="1" fillId="0" borderId="0"/>
  </cellStyleXfs>
  <cellXfs count="141">
    <xf numFmtId="0" fontId="0" fillId="0" borderId="0" xfId="0"/>
    <xf numFmtId="0" fontId="5" fillId="0" borderId="17" xfId="2" applyFont="1" applyBorder="1"/>
    <xf numFmtId="0" fontId="5" fillId="0" borderId="0" xfId="2" applyFont="1" applyBorder="1"/>
    <xf numFmtId="3" fontId="5" fillId="0" borderId="16" xfId="2" applyNumberFormat="1" applyFont="1" applyBorder="1"/>
    <xf numFmtId="0" fontId="4" fillId="2" borderId="1" xfId="2" applyFont="1" applyFill="1" applyBorder="1" applyAlignment="1">
      <alignment horizontal="center" vertical="top" wrapText="1"/>
    </xf>
    <xf numFmtId="0" fontId="6" fillId="0" borderId="8" xfId="2" applyNumberFormat="1" applyFont="1" applyBorder="1" applyAlignment="1">
      <alignment horizontal="center" vertical="center" wrapText="1"/>
    </xf>
    <xf numFmtId="0" fontId="2" fillId="0" borderId="17" xfId="2" applyFont="1" applyBorder="1"/>
    <xf numFmtId="0" fontId="2" fillId="0" borderId="0" xfId="2" applyFont="1" applyBorder="1"/>
    <xf numFmtId="3" fontId="2" fillId="0" borderId="16" xfId="2" applyNumberFormat="1" applyFont="1" applyBorder="1"/>
    <xf numFmtId="0" fontId="4" fillId="2" borderId="9" xfId="2" applyFont="1" applyFill="1" applyBorder="1" applyAlignment="1">
      <alignment horizontal="center" vertical="top" wrapText="1"/>
    </xf>
    <xf numFmtId="0" fontId="2" fillId="2" borderId="9" xfId="2" applyFont="1" applyFill="1" applyBorder="1" applyAlignment="1">
      <alignment vertical="top" wrapText="1"/>
    </xf>
    <xf numFmtId="0" fontId="2" fillId="2" borderId="11" xfId="2" applyFont="1" applyFill="1" applyBorder="1" applyAlignment="1">
      <alignment vertical="top" wrapText="1"/>
    </xf>
    <xf numFmtId="0" fontId="4" fillId="0" borderId="12" xfId="2" applyFont="1" applyBorder="1" applyAlignment="1">
      <alignment horizontal="center" vertical="top" wrapText="1"/>
    </xf>
    <xf numFmtId="3" fontId="7" fillId="0" borderId="7" xfId="2" applyNumberFormat="1" applyFont="1" applyFill="1" applyBorder="1" applyAlignment="1">
      <alignment horizontal="right" vertical="top" wrapText="1"/>
    </xf>
    <xf numFmtId="3" fontId="4" fillId="0" borderId="15" xfId="2" applyNumberFormat="1" applyFont="1" applyBorder="1" applyAlignment="1">
      <alignment horizontal="center" vertical="center" wrapText="1"/>
    </xf>
    <xf numFmtId="0" fontId="5" fillId="4" borderId="14" xfId="2" applyFont="1" applyFill="1" applyBorder="1" applyAlignment="1">
      <alignment vertical="top" wrapText="1"/>
    </xf>
    <xf numFmtId="0" fontId="5" fillId="4" borderId="13" xfId="2" applyFont="1" applyFill="1" applyBorder="1" applyAlignment="1">
      <alignment vertical="top" wrapText="1"/>
    </xf>
    <xf numFmtId="0" fontId="5" fillId="4" borderId="15" xfId="2" applyFont="1" applyFill="1" applyBorder="1" applyAlignment="1">
      <alignment vertical="top" wrapText="1"/>
    </xf>
    <xf numFmtId="3" fontId="9" fillId="4" borderId="13" xfId="2" applyNumberFormat="1" applyFont="1" applyFill="1" applyBorder="1" applyAlignment="1">
      <alignment horizontal="left" vertical="top" wrapText="1"/>
    </xf>
    <xf numFmtId="0" fontId="7" fillId="2" borderId="1" xfId="2" applyFont="1" applyFill="1" applyBorder="1" applyAlignment="1">
      <alignment horizontal="center" vertical="top" wrapText="1"/>
    </xf>
    <xf numFmtId="0" fontId="7" fillId="2" borderId="2" xfId="2" applyFont="1" applyFill="1" applyBorder="1" applyAlignment="1">
      <alignment horizontal="center" vertical="top" wrapText="1"/>
    </xf>
    <xf numFmtId="3" fontId="7" fillId="2" borderId="6" xfId="2" applyNumberFormat="1" applyFont="1" applyFill="1" applyBorder="1" applyAlignment="1">
      <alignment horizontal="center" vertical="top" wrapText="1"/>
    </xf>
    <xf numFmtId="3" fontId="4" fillId="7" borderId="1" xfId="2" applyNumberFormat="1" applyFont="1" applyFill="1" applyBorder="1" applyAlignment="1">
      <alignment horizontal="center" vertical="center" wrapText="1"/>
    </xf>
    <xf numFmtId="3" fontId="4" fillId="7" borderId="1" xfId="2" applyNumberFormat="1" applyFont="1" applyFill="1" applyBorder="1" applyAlignment="1">
      <alignment horizontal="center" vertical="center"/>
    </xf>
    <xf numFmtId="0" fontId="4" fillId="4" borderId="13" xfId="2" applyFont="1" applyFill="1" applyBorder="1" applyAlignment="1">
      <alignment horizontal="center" vertical="top" wrapText="1"/>
    </xf>
    <xf numFmtId="0" fontId="6" fillId="0" borderId="4" xfId="0" applyFont="1" applyBorder="1" applyAlignment="1">
      <alignment horizontal="center" wrapText="1"/>
    </xf>
    <xf numFmtId="0" fontId="6" fillId="0" borderId="24" xfId="0" applyFont="1" applyFill="1" applyBorder="1" applyAlignment="1">
      <alignment vertical="top" wrapText="1"/>
    </xf>
    <xf numFmtId="0" fontId="6" fillId="0" borderId="24" xfId="0" applyFont="1" applyFill="1" applyBorder="1" applyAlignment="1"/>
    <xf numFmtId="0" fontId="6" fillId="0" borderId="24" xfId="0" applyFont="1" applyBorder="1" applyAlignment="1">
      <alignment horizontal="center" wrapText="1"/>
    </xf>
    <xf numFmtId="0" fontId="6" fillId="0" borderId="28" xfId="0" applyFont="1" applyBorder="1" applyAlignment="1">
      <alignment horizontal="center" wrapText="1"/>
    </xf>
    <xf numFmtId="0" fontId="6" fillId="0" borderId="28" xfId="0" applyFont="1" applyBorder="1" applyAlignment="1">
      <alignment horizontal="right" wrapText="1"/>
    </xf>
    <xf numFmtId="0" fontId="6" fillId="0" borderId="4" xfId="0" applyNumberFormat="1" applyFont="1" applyBorder="1" applyAlignment="1">
      <alignment vertical="top" wrapText="1"/>
    </xf>
    <xf numFmtId="3" fontId="6" fillId="0" borderId="4" xfId="0" applyNumberFormat="1" applyFont="1" applyBorder="1" applyAlignment="1">
      <alignment horizontal="center" wrapText="1"/>
    </xf>
    <xf numFmtId="0" fontId="6" fillId="0" borderId="4" xfId="0" applyFont="1" applyBorder="1" applyAlignment="1">
      <alignment horizontal="right" wrapText="1"/>
    </xf>
    <xf numFmtId="0" fontId="6" fillId="0" borderId="4" xfId="0" applyNumberFormat="1" applyFont="1" applyBorder="1" applyAlignment="1">
      <alignment horizontal="center" wrapText="1"/>
    </xf>
    <xf numFmtId="0" fontId="6" fillId="0" borderId="4" xfId="0" applyFont="1" applyBorder="1" applyAlignment="1">
      <alignment vertical="top" wrapText="1"/>
    </xf>
    <xf numFmtId="3" fontId="6" fillId="0" borderId="4" xfId="0" applyNumberFormat="1" applyFont="1" applyFill="1" applyBorder="1" applyAlignment="1">
      <alignment horizontal="center" wrapText="1"/>
    </xf>
    <xf numFmtId="3" fontId="6" fillId="0" borderId="4" xfId="0" applyNumberFormat="1" applyFont="1" applyBorder="1" applyAlignment="1">
      <alignment horizontal="right" wrapText="1"/>
    </xf>
    <xf numFmtId="0" fontId="6" fillId="0" borderId="23" xfId="2" applyNumberFormat="1" applyFont="1" applyBorder="1" applyAlignment="1">
      <alignment horizontal="center" vertical="center" wrapText="1"/>
    </xf>
    <xf numFmtId="0" fontId="6" fillId="0" borderId="28" xfId="0" applyNumberFormat="1" applyFont="1" applyBorder="1" applyAlignment="1">
      <alignment vertical="top" wrapText="1"/>
    </xf>
    <xf numFmtId="3" fontId="6" fillId="0" borderId="28" xfId="0" applyNumberFormat="1" applyFont="1" applyBorder="1" applyAlignment="1">
      <alignment horizontal="center" wrapText="1"/>
    </xf>
    <xf numFmtId="0" fontId="6" fillId="0" borderId="24" xfId="2" applyNumberFormat="1" applyFont="1" applyBorder="1" applyAlignment="1">
      <alignment vertical="top" wrapText="1"/>
    </xf>
    <xf numFmtId="0" fontId="6" fillId="0" borderId="24" xfId="2" applyFont="1" applyBorder="1" applyAlignment="1">
      <alignment horizontal="center" vertical="center" wrapText="1"/>
    </xf>
    <xf numFmtId="3" fontId="6" fillId="0" borderId="24" xfId="2" applyNumberFormat="1" applyFont="1" applyBorder="1" applyAlignment="1">
      <alignment horizontal="center" vertical="center" wrapText="1"/>
    </xf>
    <xf numFmtId="3" fontId="6" fillId="0" borderId="24" xfId="2" applyNumberFormat="1" applyFont="1" applyFill="1" applyBorder="1" applyAlignment="1">
      <alignment horizontal="center" vertical="center" wrapText="1"/>
    </xf>
    <xf numFmtId="3" fontId="6" fillId="0" borderId="31" xfId="2" applyNumberFormat="1" applyFont="1" applyBorder="1" applyAlignment="1">
      <alignment horizontal="center" vertical="center" wrapText="1"/>
    </xf>
    <xf numFmtId="0" fontId="6" fillId="0" borderId="27" xfId="2" applyNumberFormat="1" applyFont="1" applyBorder="1" applyAlignment="1">
      <alignment horizontal="center" vertical="center" wrapText="1"/>
    </xf>
    <xf numFmtId="0" fontId="4" fillId="0" borderId="27" xfId="2" applyFont="1" applyBorder="1" applyAlignment="1">
      <alignment horizontal="center" vertical="top" wrapText="1"/>
    </xf>
    <xf numFmtId="3" fontId="7" fillId="0" borderId="10" xfId="2" applyNumberFormat="1" applyFont="1" applyFill="1" applyBorder="1" applyAlignment="1">
      <alignment horizontal="right" vertical="top" wrapText="1"/>
    </xf>
    <xf numFmtId="3" fontId="7" fillId="6" borderId="6" xfId="2" applyNumberFormat="1" applyFont="1" applyFill="1" applyBorder="1" applyAlignment="1">
      <alignment horizontal="center" vertical="center" wrapText="1"/>
    </xf>
    <xf numFmtId="0" fontId="7" fillId="5" borderId="20" xfId="2" applyNumberFormat="1" applyFont="1" applyFill="1" applyBorder="1" applyAlignment="1">
      <alignment horizontal="center" vertical="center" wrapText="1"/>
    </xf>
    <xf numFmtId="3" fontId="7" fillId="6" borderId="1" xfId="2" applyNumberFormat="1" applyFont="1" applyFill="1" applyBorder="1" applyAlignment="1">
      <alignment horizontal="center" vertical="center" wrapText="1"/>
    </xf>
    <xf numFmtId="3" fontId="6" fillId="0" borderId="29" xfId="0" applyNumberFormat="1" applyFont="1" applyBorder="1" applyAlignment="1">
      <alignment horizontal="center" wrapText="1"/>
    </xf>
    <xf numFmtId="0" fontId="6" fillId="0" borderId="24" xfId="0" quotePrefix="1" applyFont="1" applyFill="1" applyBorder="1" applyAlignment="1">
      <alignment vertical="top" wrapText="1"/>
    </xf>
    <xf numFmtId="0" fontId="7" fillId="3" borderId="9" xfId="0" applyNumberFormat="1" applyFont="1" applyFill="1" applyBorder="1" applyAlignment="1">
      <alignment vertical="top" wrapText="1"/>
    </xf>
    <xf numFmtId="3" fontId="6" fillId="0" borderId="5" xfId="0" applyNumberFormat="1" applyFont="1" applyBorder="1" applyAlignment="1"/>
    <xf numFmtId="3" fontId="7" fillId="8" borderId="4" xfId="0" applyNumberFormat="1" applyFont="1" applyFill="1" applyBorder="1" applyAlignment="1">
      <alignment horizontal="center" wrapText="1"/>
    </xf>
    <xf numFmtId="0" fontId="6" fillId="5" borderId="20" xfId="0" applyFont="1" applyFill="1" applyBorder="1" applyAlignment="1">
      <alignment horizontal="center" vertical="top"/>
    </xf>
    <xf numFmtId="0" fontId="6" fillId="0" borderId="8" xfId="0" applyFont="1" applyBorder="1" applyAlignment="1">
      <alignment horizontal="center" vertical="top"/>
    </xf>
    <xf numFmtId="3" fontId="6" fillId="0" borderId="25" xfId="0" applyNumberFormat="1" applyFont="1" applyBorder="1" applyAlignment="1">
      <alignment wrapText="1"/>
    </xf>
    <xf numFmtId="165" fontId="6" fillId="0" borderId="8" xfId="0" applyNumberFormat="1" applyFont="1" applyBorder="1" applyAlignment="1">
      <alignment horizontal="center" vertical="top"/>
    </xf>
    <xf numFmtId="3" fontId="6" fillId="0" borderId="38" xfId="0" applyNumberFormat="1" applyFont="1" applyBorder="1" applyAlignment="1">
      <alignment wrapText="1"/>
    </xf>
    <xf numFmtId="165" fontId="7" fillId="8" borderId="8" xfId="0" applyNumberFormat="1" applyFont="1" applyFill="1" applyBorder="1" applyAlignment="1">
      <alignment horizontal="center" vertical="top"/>
    </xf>
    <xf numFmtId="0" fontId="7" fillId="8" borderId="4" xfId="0" applyFont="1" applyFill="1" applyBorder="1" applyAlignment="1">
      <alignment vertical="top" wrapText="1"/>
    </xf>
    <xf numFmtId="3" fontId="7" fillId="8" borderId="38" xfId="0" applyNumberFormat="1" applyFont="1" applyFill="1" applyBorder="1" applyAlignment="1">
      <alignment wrapText="1"/>
    </xf>
    <xf numFmtId="3" fontId="7" fillId="8" borderId="31" xfId="0" applyNumberFormat="1" applyFont="1" applyFill="1" applyBorder="1" applyAlignment="1">
      <alignment wrapText="1"/>
    </xf>
    <xf numFmtId="3" fontId="6" fillId="0" borderId="31" xfId="0" applyNumberFormat="1" applyFont="1" applyBorder="1" applyAlignment="1"/>
    <xf numFmtId="0" fontId="6" fillId="0" borderId="25" xfId="0" applyFont="1" applyBorder="1" applyAlignment="1">
      <alignment vertical="top" wrapText="1"/>
    </xf>
    <xf numFmtId="0" fontId="6" fillId="0" borderId="25" xfId="0" applyFont="1" applyFill="1" applyBorder="1" applyAlignment="1">
      <alignment vertical="top" wrapText="1"/>
    </xf>
    <xf numFmtId="0" fontId="6" fillId="0" borderId="3" xfId="1" applyFont="1" applyBorder="1" applyAlignment="1">
      <alignment vertical="top" wrapText="1"/>
    </xf>
    <xf numFmtId="0" fontId="6" fillId="0" borderId="3" xfId="1" applyFont="1" applyBorder="1" applyAlignment="1">
      <alignment horizontal="center" wrapText="1"/>
    </xf>
    <xf numFmtId="0" fontId="6" fillId="0" borderId="38" xfId="1" applyFont="1" applyBorder="1" applyAlignment="1">
      <alignment vertical="top" wrapText="1"/>
    </xf>
    <xf numFmtId="0" fontId="6" fillId="0" borderId="24" xfId="1" applyFont="1" applyBorder="1" applyAlignment="1">
      <alignment horizontal="center" wrapText="1"/>
    </xf>
    <xf numFmtId="0" fontId="6" fillId="0" borderId="25" xfId="1" applyFont="1" applyBorder="1" applyAlignment="1">
      <alignment horizontal="center" wrapText="1"/>
    </xf>
    <xf numFmtId="0" fontId="6" fillId="0" borderId="26" xfId="0" applyFont="1" applyFill="1" applyBorder="1" applyAlignment="1">
      <alignment vertical="top" wrapText="1"/>
    </xf>
    <xf numFmtId="0" fontId="6" fillId="0" borderId="26" xfId="0" applyFont="1" applyFill="1" applyBorder="1" applyAlignment="1"/>
    <xf numFmtId="0" fontId="6" fillId="0" borderId="4" xfId="1" applyFont="1" applyBorder="1" applyAlignment="1">
      <alignment horizontal="center" wrapText="1"/>
    </xf>
    <xf numFmtId="0" fontId="6" fillId="0" borderId="4" xfId="1" applyFont="1" applyBorder="1" applyAlignment="1">
      <alignment vertical="top" wrapText="1"/>
    </xf>
    <xf numFmtId="0" fontId="6" fillId="0" borderId="0" xfId="1" applyFont="1" applyBorder="1" applyAlignment="1">
      <alignment vertical="top" wrapText="1"/>
    </xf>
    <xf numFmtId="0" fontId="6" fillId="0" borderId="26" xfId="1" applyFont="1" applyBorder="1" applyAlignment="1">
      <alignment horizontal="center" wrapText="1"/>
    </xf>
    <xf numFmtId="0" fontId="6" fillId="0" borderId="29" xfId="1" applyFont="1" applyBorder="1" applyAlignment="1">
      <alignment vertical="top" wrapText="1"/>
    </xf>
    <xf numFmtId="0" fontId="6" fillId="0" borderId="29" xfId="1" applyFont="1" applyBorder="1" applyAlignment="1">
      <alignment horizontal="center" wrapText="1"/>
    </xf>
    <xf numFmtId="0" fontId="6" fillId="6" borderId="38" xfId="1" applyFont="1" applyFill="1" applyBorder="1" applyAlignment="1">
      <alignment vertical="top" wrapText="1"/>
    </xf>
    <xf numFmtId="0" fontId="6" fillId="0" borderId="28" xfId="0" quotePrefix="1" applyFont="1" applyFill="1" applyBorder="1" applyAlignment="1">
      <alignment vertical="top" wrapText="1"/>
    </xf>
    <xf numFmtId="0" fontId="6" fillId="0" borderId="28" xfId="0" applyFont="1" applyFill="1" applyBorder="1" applyAlignment="1"/>
    <xf numFmtId="3" fontId="7" fillId="3" borderId="6" xfId="0" applyNumberFormat="1" applyFont="1" applyFill="1" applyBorder="1" applyAlignment="1">
      <alignment horizontal="right" vertical="top" wrapText="1"/>
    </xf>
    <xf numFmtId="0" fontId="7" fillId="8" borderId="23" xfId="2" applyNumberFormat="1" applyFont="1" applyFill="1" applyBorder="1" applyAlignment="1">
      <alignment horizontal="center" vertical="center" wrapText="1"/>
    </xf>
    <xf numFmtId="0" fontId="7" fillId="8" borderId="33" xfId="2" applyNumberFormat="1" applyFont="1" applyFill="1" applyBorder="1" applyAlignment="1">
      <alignment vertical="top" wrapText="1"/>
    </xf>
    <xf numFmtId="0" fontId="7" fillId="8" borderId="33" xfId="2" applyFont="1" applyFill="1" applyBorder="1" applyAlignment="1">
      <alignment horizontal="center" vertical="center" wrapText="1"/>
    </xf>
    <xf numFmtId="3" fontId="7" fillId="8" borderId="33" xfId="2" applyNumberFormat="1" applyFont="1" applyFill="1" applyBorder="1" applyAlignment="1">
      <alignment horizontal="center" vertical="center" wrapText="1"/>
    </xf>
    <xf numFmtId="3" fontId="7" fillId="8" borderId="19" xfId="2" applyNumberFormat="1" applyFont="1" applyFill="1" applyBorder="1" applyAlignment="1">
      <alignment horizontal="center" vertical="center" wrapText="1"/>
    </xf>
    <xf numFmtId="3" fontId="7" fillId="8" borderId="34" xfId="2" applyNumberFormat="1" applyFont="1" applyFill="1" applyBorder="1" applyAlignment="1">
      <alignment horizontal="center" vertical="center" wrapText="1"/>
    </xf>
    <xf numFmtId="0" fontId="6" fillId="6" borderId="28" xfId="0" applyFont="1" applyFill="1" applyBorder="1" applyAlignment="1">
      <alignment vertical="top" wrapText="1"/>
    </xf>
    <xf numFmtId="0" fontId="7" fillId="5" borderId="20" xfId="0" applyFont="1" applyFill="1" applyBorder="1" applyAlignment="1">
      <alignment horizontal="center" vertical="center"/>
    </xf>
    <xf numFmtId="0" fontId="6" fillId="0" borderId="24" xfId="1" applyFont="1" applyBorder="1" applyAlignment="1">
      <alignment vertical="top" wrapText="1"/>
    </xf>
    <xf numFmtId="0" fontId="6" fillId="0" borderId="39" xfId="0" applyFont="1" applyFill="1" applyBorder="1" applyAlignment="1">
      <alignment vertical="top" wrapText="1"/>
    </xf>
    <xf numFmtId="0" fontId="6" fillId="0" borderId="30" xfId="0" applyFont="1" applyFill="1" applyBorder="1" applyAlignment="1">
      <alignment vertical="top" wrapText="1"/>
    </xf>
    <xf numFmtId="0" fontId="6" fillId="6" borderId="37" xfId="2" applyNumberFormat="1" applyFont="1" applyFill="1" applyBorder="1" applyAlignment="1">
      <alignment horizontal="center" vertical="center" wrapText="1"/>
    </xf>
    <xf numFmtId="0" fontId="7" fillId="6" borderId="18" xfId="2" applyNumberFormat="1" applyFont="1" applyFill="1" applyBorder="1" applyAlignment="1">
      <alignment vertical="top" wrapText="1"/>
    </xf>
    <xf numFmtId="0" fontId="6" fillId="6" borderId="18" xfId="2" applyFont="1" applyFill="1" applyBorder="1" applyAlignment="1">
      <alignment horizontal="center" vertical="center" wrapText="1"/>
    </xf>
    <xf numFmtId="3" fontId="6" fillId="6" borderId="18" xfId="2" applyNumberFormat="1" applyFont="1" applyFill="1" applyBorder="1" applyAlignment="1">
      <alignment horizontal="center" vertical="center" wrapText="1"/>
    </xf>
    <xf numFmtId="3" fontId="7" fillId="6" borderId="18" xfId="2" applyNumberFormat="1" applyFont="1" applyFill="1" applyBorder="1" applyAlignment="1">
      <alignment horizontal="center" vertical="center" wrapText="1"/>
    </xf>
    <xf numFmtId="0" fontId="6" fillId="0" borderId="17" xfId="2" applyNumberFormat="1" applyFont="1" applyBorder="1" applyAlignment="1">
      <alignment horizontal="center" vertical="center" wrapText="1"/>
    </xf>
    <xf numFmtId="0" fontId="6" fillId="0" borderId="0" xfId="2" applyNumberFormat="1" applyFont="1" applyBorder="1" applyAlignment="1">
      <alignment vertical="top" wrapText="1"/>
    </xf>
    <xf numFmtId="0" fontId="6" fillId="0" borderId="0" xfId="2" applyFont="1" applyBorder="1" applyAlignment="1">
      <alignment horizontal="center" vertical="center" wrapText="1"/>
    </xf>
    <xf numFmtId="3" fontId="6" fillId="0" borderId="0" xfId="2" applyNumberFormat="1" applyFont="1" applyBorder="1" applyAlignment="1">
      <alignment horizontal="center" vertical="center" wrapText="1"/>
    </xf>
    <xf numFmtId="3" fontId="6" fillId="0" borderId="0" xfId="2" applyNumberFormat="1" applyFont="1" applyFill="1" applyBorder="1" applyAlignment="1">
      <alignment horizontal="center" vertical="center" wrapText="1"/>
    </xf>
    <xf numFmtId="0" fontId="2" fillId="0" borderId="17" xfId="2" applyNumberFormat="1" applyFont="1" applyFill="1" applyBorder="1" applyAlignment="1">
      <alignment vertical="top" wrapText="1"/>
    </xf>
    <xf numFmtId="3" fontId="4" fillId="6" borderId="0" xfId="2" applyNumberFormat="1" applyFont="1" applyFill="1" applyBorder="1" applyAlignment="1">
      <alignment horizontal="right" vertical="top" wrapText="1"/>
    </xf>
    <xf numFmtId="0" fontId="6" fillId="0" borderId="4" xfId="1" applyFont="1" applyFill="1" applyBorder="1" applyAlignment="1">
      <alignment horizontal="center" wrapText="1"/>
    </xf>
    <xf numFmtId="0" fontId="6" fillId="0" borderId="4" xfId="0" applyFont="1" applyFill="1" applyBorder="1" applyAlignment="1"/>
    <xf numFmtId="0" fontId="6" fillId="0" borderId="29" xfId="0" applyFont="1" applyBorder="1" applyAlignment="1">
      <alignment vertical="top" wrapText="1"/>
    </xf>
    <xf numFmtId="3" fontId="6" fillId="0" borderId="30" xfId="0" applyNumberFormat="1" applyFont="1" applyBorder="1" applyAlignment="1">
      <alignment horizontal="center" wrapText="1"/>
    </xf>
    <xf numFmtId="0" fontId="4" fillId="7" borderId="9" xfId="2" applyFont="1" applyFill="1" applyBorder="1" applyAlignment="1">
      <alignment horizontal="center" vertical="center"/>
    </xf>
    <xf numFmtId="0" fontId="4" fillId="7" borderId="11" xfId="2" applyFont="1" applyFill="1" applyBorder="1" applyAlignment="1">
      <alignment horizontal="center" vertical="center"/>
    </xf>
    <xf numFmtId="0" fontId="4" fillId="7" borderId="2" xfId="2" applyFont="1" applyFill="1" applyBorder="1" applyAlignment="1">
      <alignment horizontal="center" vertical="center" wrapText="1"/>
    </xf>
    <xf numFmtId="0" fontId="4" fillId="7" borderId="9" xfId="2" applyFont="1" applyFill="1" applyBorder="1" applyAlignment="1">
      <alignment horizontal="center" vertical="center" wrapText="1"/>
    </xf>
    <xf numFmtId="0" fontId="4" fillId="0" borderId="3" xfId="2" applyFont="1" applyFill="1" applyBorder="1" applyAlignment="1">
      <alignment horizontal="left" vertical="top" wrapText="1"/>
    </xf>
    <xf numFmtId="0" fontId="4" fillId="0" borderId="32" xfId="2" applyFont="1" applyFill="1" applyBorder="1" applyAlignment="1">
      <alignment horizontal="left" vertical="top" wrapText="1"/>
    </xf>
    <xf numFmtId="0" fontId="0" fillId="0" borderId="36" xfId="0" applyBorder="1" applyAlignment="1">
      <alignment horizontal="left" vertical="top" wrapText="1"/>
    </xf>
    <xf numFmtId="0" fontId="0" fillId="0" borderId="25" xfId="0" applyBorder="1" applyAlignment="1">
      <alignment horizontal="left" vertical="top" wrapText="1"/>
    </xf>
    <xf numFmtId="0" fontId="2" fillId="0" borderId="0" xfId="1" applyFont="1" applyAlignment="1">
      <alignment wrapText="1"/>
    </xf>
    <xf numFmtId="0" fontId="0" fillId="0" borderId="0" xfId="0" applyAlignment="1">
      <alignment wrapText="1"/>
    </xf>
    <xf numFmtId="0" fontId="12" fillId="0" borderId="0" xfId="0" applyFont="1" applyAlignment="1" applyProtection="1">
      <alignment horizontal="center" vertical="center" wrapText="1"/>
      <protection locked="0"/>
    </xf>
    <xf numFmtId="0" fontId="4" fillId="2" borderId="2" xfId="2" applyFont="1" applyFill="1" applyBorder="1" applyAlignment="1">
      <alignment horizontal="center" vertical="top" wrapText="1"/>
    </xf>
    <xf numFmtId="0" fontId="4" fillId="2" borderId="11" xfId="2" applyFont="1" applyFill="1" applyBorder="1" applyAlignment="1">
      <alignment horizontal="center" vertical="top" wrapText="1"/>
    </xf>
    <xf numFmtId="0" fontId="4" fillId="0" borderId="17" xfId="2" applyFont="1" applyBorder="1" applyAlignment="1"/>
    <xf numFmtId="0" fontId="2" fillId="0" borderId="0" xfId="2" applyFont="1" applyBorder="1" applyAlignment="1"/>
    <xf numFmtId="0" fontId="4" fillId="0" borderId="0" xfId="2" applyFont="1" applyFill="1" applyBorder="1" applyAlignment="1">
      <alignment vertical="top" wrapText="1"/>
    </xf>
    <xf numFmtId="0" fontId="7" fillId="3" borderId="22" xfId="0" applyNumberFormat="1" applyFont="1" applyFill="1" applyBorder="1" applyAlignment="1">
      <alignment vertical="top" wrapText="1"/>
    </xf>
    <xf numFmtId="0" fontId="7" fillId="3" borderId="9" xfId="0" applyNumberFormat="1" applyFont="1" applyFill="1" applyBorder="1" applyAlignment="1">
      <alignment vertical="top" wrapText="1"/>
    </xf>
    <xf numFmtId="0" fontId="7" fillId="3" borderId="35" xfId="0" applyNumberFormat="1" applyFont="1" applyFill="1" applyBorder="1" applyAlignment="1">
      <alignment vertical="top" wrapText="1"/>
    </xf>
    <xf numFmtId="0" fontId="7" fillId="5" borderId="21"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10" fillId="0" borderId="0" xfId="0" applyFont="1" applyAlignment="1" applyProtection="1">
      <alignment horizontal="center" vertical="center" wrapText="1"/>
    </xf>
    <xf numFmtId="164" fontId="13"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xf>
    <xf numFmtId="0" fontId="0" fillId="0" borderId="0" xfId="0" applyAlignment="1">
      <alignment horizontal="center" vertical="center" wrapText="1"/>
    </xf>
  </cellXfs>
  <cellStyles count="4">
    <cellStyle name="Normal" xfId="0" builtinId="0"/>
    <cellStyle name="Normal 3" xfId="3"/>
    <cellStyle name="Normal_Sheet1" xfId="1"/>
    <cellStyle name="Normal_Sheet1_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0"/>
  <sheetViews>
    <sheetView tabSelected="1" topLeftCell="A9" zoomScaleNormal="100" workbookViewId="0">
      <selection activeCell="A10" sqref="A10:F10"/>
    </sheetView>
  </sheetViews>
  <sheetFormatPr defaultRowHeight="14.4" x14ac:dyDescent="0.3"/>
  <cols>
    <col min="1" max="1" width="6.6640625" customWidth="1"/>
    <col min="2" max="2" width="54.5546875" customWidth="1"/>
    <col min="3" max="3" width="8.33203125" customWidth="1"/>
    <col min="4" max="4" width="8.109375" customWidth="1"/>
    <col min="5" max="5" width="13.109375" customWidth="1"/>
    <col min="6" max="6" width="16.109375" customWidth="1"/>
  </cols>
  <sheetData>
    <row r="1" spans="1:6" ht="51" customHeight="1" x14ac:dyDescent="0.3">
      <c r="A1" s="137" t="s">
        <v>19</v>
      </c>
      <c r="B1" s="137"/>
      <c r="C1" s="137"/>
      <c r="D1" s="137"/>
      <c r="E1" s="137"/>
      <c r="F1" s="137"/>
    </row>
    <row r="2" spans="1:6" ht="43.5" customHeight="1" x14ac:dyDescent="0.3">
      <c r="A2" s="139" t="s">
        <v>20</v>
      </c>
      <c r="B2" s="139"/>
      <c r="C2" s="139"/>
      <c r="D2" s="139"/>
      <c r="E2" s="139"/>
      <c r="F2" s="139"/>
    </row>
    <row r="3" spans="1:6" ht="117" customHeight="1" x14ac:dyDescent="0.3">
      <c r="A3" s="139"/>
      <c r="B3" s="140"/>
      <c r="C3" s="140"/>
      <c r="D3" s="140"/>
      <c r="E3" s="140"/>
      <c r="F3" s="140"/>
    </row>
    <row r="4" spans="1:6" ht="117" customHeight="1" x14ac:dyDescent="0.3">
      <c r="A4" s="139"/>
      <c r="B4" s="140"/>
      <c r="C4" s="140"/>
      <c r="D4" s="140"/>
      <c r="E4" s="140"/>
      <c r="F4" s="140"/>
    </row>
    <row r="5" spans="1:6" ht="126.75" customHeight="1" x14ac:dyDescent="0.3">
      <c r="A5" s="139"/>
      <c r="B5" s="140"/>
      <c r="C5" s="140"/>
      <c r="D5" s="140"/>
      <c r="E5" s="140"/>
      <c r="F5" s="140"/>
    </row>
    <row r="6" spans="1:6" ht="114" customHeight="1" x14ac:dyDescent="0.3">
      <c r="A6" s="123" t="s">
        <v>122</v>
      </c>
      <c r="B6" s="123"/>
      <c r="C6" s="123"/>
      <c r="D6" s="123"/>
      <c r="E6" s="123"/>
      <c r="F6" s="123"/>
    </row>
    <row r="7" spans="1:6" ht="114.75" customHeight="1" x14ac:dyDescent="0.3">
      <c r="A7" s="123" t="s">
        <v>117</v>
      </c>
      <c r="B7" s="123"/>
      <c r="C7" s="123"/>
      <c r="D7" s="123"/>
      <c r="E7" s="123"/>
      <c r="F7" s="123"/>
    </row>
    <row r="8" spans="1:6" ht="191.25" customHeight="1" x14ac:dyDescent="0.3">
      <c r="A8" s="138" t="s">
        <v>70</v>
      </c>
      <c r="B8" s="138"/>
      <c r="C8" s="138"/>
      <c r="D8" s="138"/>
      <c r="E8" s="138"/>
      <c r="F8" s="138"/>
    </row>
    <row r="9" spans="1:6" ht="75.75" customHeight="1" x14ac:dyDescent="0.3">
      <c r="A9" s="123" t="s">
        <v>122</v>
      </c>
      <c r="B9" s="123"/>
      <c r="C9" s="123"/>
      <c r="D9" s="123"/>
      <c r="E9" s="123"/>
      <c r="F9" s="123"/>
    </row>
    <row r="10" spans="1:6" ht="66.75" customHeight="1" x14ac:dyDescent="0.3">
      <c r="A10" s="123" t="s">
        <v>117</v>
      </c>
      <c r="B10" s="123"/>
      <c r="C10" s="123"/>
      <c r="D10" s="123"/>
      <c r="E10" s="123"/>
      <c r="F10" s="123"/>
    </row>
    <row r="11" spans="1:6" ht="28.5" customHeight="1" thickBot="1" x14ac:dyDescent="0.35">
      <c r="A11" s="121"/>
      <c r="B11" s="122"/>
      <c r="C11" s="122"/>
      <c r="D11" s="122"/>
      <c r="E11" s="122"/>
      <c r="F11" s="122"/>
    </row>
    <row r="12" spans="1:6" ht="28.2" thickBot="1" x14ac:dyDescent="0.35">
      <c r="A12" s="19" t="s">
        <v>0</v>
      </c>
      <c r="B12" s="19" t="s">
        <v>1</v>
      </c>
      <c r="C12" s="19" t="s">
        <v>2</v>
      </c>
      <c r="D12" s="19" t="s">
        <v>3</v>
      </c>
      <c r="E12" s="20" t="s">
        <v>4</v>
      </c>
      <c r="F12" s="21" t="s">
        <v>5</v>
      </c>
    </row>
    <row r="13" spans="1:6" ht="16.5" customHeight="1" thickBot="1" x14ac:dyDescent="0.35">
      <c r="A13" s="57" t="s">
        <v>11</v>
      </c>
      <c r="B13" s="132" t="s">
        <v>22</v>
      </c>
      <c r="C13" s="132"/>
      <c r="D13" s="132"/>
      <c r="E13" s="132"/>
      <c r="F13" s="133"/>
    </row>
    <row r="14" spans="1:6" ht="160.5" customHeight="1" x14ac:dyDescent="0.3">
      <c r="A14" s="58" t="s">
        <v>18</v>
      </c>
      <c r="B14" s="35" t="s">
        <v>71</v>
      </c>
      <c r="C14" s="52" t="s">
        <v>9</v>
      </c>
      <c r="D14" s="59">
        <v>1</v>
      </c>
      <c r="E14" s="59"/>
      <c r="F14" s="55">
        <f>D14*E14</f>
        <v>0</v>
      </c>
    </row>
    <row r="15" spans="1:6" ht="202.5" customHeight="1" x14ac:dyDescent="0.3">
      <c r="A15" s="58" t="s">
        <v>14</v>
      </c>
      <c r="B15" s="35" t="s">
        <v>120</v>
      </c>
      <c r="C15" s="112" t="s">
        <v>9</v>
      </c>
      <c r="D15" s="59">
        <v>1</v>
      </c>
      <c r="E15" s="59"/>
      <c r="F15" s="55">
        <f>D15*E15</f>
        <v>0</v>
      </c>
    </row>
    <row r="16" spans="1:6" ht="186.75" customHeight="1" x14ac:dyDescent="0.3">
      <c r="A16" s="58" t="s">
        <v>29</v>
      </c>
      <c r="B16" s="35" t="s">
        <v>72</v>
      </c>
      <c r="C16" s="28" t="s">
        <v>23</v>
      </c>
      <c r="D16" s="59">
        <v>340</v>
      </c>
      <c r="E16" s="59"/>
      <c r="F16" s="55">
        <f>D16*E16</f>
        <v>0</v>
      </c>
    </row>
    <row r="17" spans="1:6" ht="114" customHeight="1" x14ac:dyDescent="0.3">
      <c r="A17" s="58" t="s">
        <v>30</v>
      </c>
      <c r="B17" s="35" t="s">
        <v>73</v>
      </c>
      <c r="C17" s="28" t="s">
        <v>23</v>
      </c>
      <c r="D17" s="59">
        <v>340</v>
      </c>
      <c r="E17" s="59"/>
      <c r="F17" s="55">
        <f t="shared" ref="F17:F55" si="0">D17*E17</f>
        <v>0</v>
      </c>
    </row>
    <row r="18" spans="1:6" ht="61.5" customHeight="1" x14ac:dyDescent="0.3">
      <c r="A18" s="58" t="s">
        <v>31</v>
      </c>
      <c r="B18" s="35" t="s">
        <v>49</v>
      </c>
      <c r="C18" s="52" t="s">
        <v>25</v>
      </c>
      <c r="D18" s="59">
        <v>35</v>
      </c>
      <c r="E18" s="59"/>
      <c r="F18" s="55">
        <f t="shared" si="0"/>
        <v>0</v>
      </c>
    </row>
    <row r="19" spans="1:6" ht="129.75" customHeight="1" x14ac:dyDescent="0.3">
      <c r="A19" s="58" t="s">
        <v>51</v>
      </c>
      <c r="B19" s="35" t="s">
        <v>74</v>
      </c>
      <c r="C19" s="52" t="s">
        <v>25</v>
      </c>
      <c r="D19" s="59">
        <v>340</v>
      </c>
      <c r="E19" s="59"/>
      <c r="F19" s="55">
        <f t="shared" si="0"/>
        <v>0</v>
      </c>
    </row>
    <row r="20" spans="1:6" ht="93" customHeight="1" x14ac:dyDescent="0.3">
      <c r="A20" s="58" t="s">
        <v>52</v>
      </c>
      <c r="B20" s="35" t="s">
        <v>50</v>
      </c>
      <c r="C20" s="28" t="s">
        <v>23</v>
      </c>
      <c r="D20" s="59">
        <v>340</v>
      </c>
      <c r="E20" s="59"/>
      <c r="F20" s="55">
        <f t="shared" si="0"/>
        <v>0</v>
      </c>
    </row>
    <row r="21" spans="1:6" ht="189.75" customHeight="1" x14ac:dyDescent="0.3">
      <c r="A21" s="58" t="s">
        <v>53</v>
      </c>
      <c r="B21" s="92" t="s">
        <v>75</v>
      </c>
      <c r="C21" s="28" t="s">
        <v>23</v>
      </c>
      <c r="D21" s="59">
        <v>260</v>
      </c>
      <c r="E21" s="59"/>
      <c r="F21" s="55">
        <f t="shared" si="0"/>
        <v>0</v>
      </c>
    </row>
    <row r="22" spans="1:6" ht="156.75" customHeight="1" x14ac:dyDescent="0.3">
      <c r="A22" s="58" t="s">
        <v>54</v>
      </c>
      <c r="B22" s="92" t="s">
        <v>93</v>
      </c>
      <c r="C22" s="28" t="s">
        <v>23</v>
      </c>
      <c r="D22" s="59">
        <v>350</v>
      </c>
      <c r="E22" s="59"/>
      <c r="F22" s="55">
        <f t="shared" si="0"/>
        <v>0</v>
      </c>
    </row>
    <row r="23" spans="1:6" ht="161.25" customHeight="1" x14ac:dyDescent="0.3">
      <c r="A23" s="58" t="s">
        <v>55</v>
      </c>
      <c r="B23" s="92" t="s">
        <v>76</v>
      </c>
      <c r="C23" s="28" t="s">
        <v>23</v>
      </c>
      <c r="D23" s="59">
        <v>245</v>
      </c>
      <c r="E23" s="59"/>
      <c r="F23" s="55">
        <f t="shared" si="0"/>
        <v>0</v>
      </c>
    </row>
    <row r="24" spans="1:6" ht="60" customHeight="1" x14ac:dyDescent="0.3">
      <c r="A24" s="58" t="s">
        <v>56</v>
      </c>
      <c r="B24" s="67" t="s">
        <v>92</v>
      </c>
      <c r="C24" s="28" t="s">
        <v>23</v>
      </c>
      <c r="D24" s="59">
        <v>350</v>
      </c>
      <c r="E24" s="59"/>
      <c r="F24" s="55">
        <f t="shared" si="0"/>
        <v>0</v>
      </c>
    </row>
    <row r="25" spans="1:6" ht="60" customHeight="1" x14ac:dyDescent="0.3">
      <c r="A25" s="58" t="s">
        <v>94</v>
      </c>
      <c r="B25" s="67" t="s">
        <v>77</v>
      </c>
      <c r="C25" s="28" t="s">
        <v>23</v>
      </c>
      <c r="D25" s="59">
        <v>150</v>
      </c>
      <c r="E25" s="59"/>
      <c r="F25" s="55">
        <f t="shared" si="0"/>
        <v>0</v>
      </c>
    </row>
    <row r="26" spans="1:6" ht="73.5" customHeight="1" x14ac:dyDescent="0.3">
      <c r="A26" s="60" t="s">
        <v>95</v>
      </c>
      <c r="B26" s="68" t="s">
        <v>78</v>
      </c>
      <c r="C26" s="28" t="s">
        <v>23</v>
      </c>
      <c r="D26" s="59">
        <v>330</v>
      </c>
      <c r="E26" s="59"/>
      <c r="F26" s="55">
        <f t="shared" ref="F26:F27" si="1">D26*E26</f>
        <v>0</v>
      </c>
    </row>
    <row r="27" spans="1:6" ht="140.25" customHeight="1" x14ac:dyDescent="0.3">
      <c r="A27" s="60" t="s">
        <v>121</v>
      </c>
      <c r="B27" s="111" t="s">
        <v>79</v>
      </c>
      <c r="C27" s="28" t="s">
        <v>23</v>
      </c>
      <c r="D27" s="61">
        <v>175</v>
      </c>
      <c r="E27" s="61"/>
      <c r="F27" s="66">
        <f t="shared" si="1"/>
        <v>0</v>
      </c>
    </row>
    <row r="28" spans="1:6" ht="27.75" customHeight="1" thickBot="1" x14ac:dyDescent="0.35">
      <c r="A28" s="62"/>
      <c r="B28" s="63" t="s">
        <v>57</v>
      </c>
      <c r="C28" s="56"/>
      <c r="D28" s="64"/>
      <c r="E28" s="64"/>
      <c r="F28" s="65">
        <f>SUM(F14:F27)</f>
        <v>0</v>
      </c>
    </row>
    <row r="29" spans="1:6" ht="24" customHeight="1" thickBot="1" x14ac:dyDescent="0.35">
      <c r="A29" s="93" t="s">
        <v>12</v>
      </c>
      <c r="B29" s="134" t="s">
        <v>36</v>
      </c>
      <c r="C29" s="135"/>
      <c r="D29" s="135"/>
      <c r="E29" s="135"/>
      <c r="F29" s="136"/>
    </row>
    <row r="30" spans="1:6" ht="100.5" customHeight="1" x14ac:dyDescent="0.3">
      <c r="A30" s="60" t="s">
        <v>37</v>
      </c>
      <c r="B30" s="35" t="s">
        <v>80</v>
      </c>
      <c r="C30" s="32" t="s">
        <v>0</v>
      </c>
      <c r="D30" s="59">
        <v>5</v>
      </c>
      <c r="E30" s="59"/>
      <c r="F30" s="55">
        <f t="shared" ref="F30:F31" si="2">D30*E30</f>
        <v>0</v>
      </c>
    </row>
    <row r="31" spans="1:6" ht="100.5" customHeight="1" x14ac:dyDescent="0.3">
      <c r="A31" s="60" t="s">
        <v>15</v>
      </c>
      <c r="B31" s="35" t="s">
        <v>81</v>
      </c>
      <c r="C31" s="32" t="s">
        <v>0</v>
      </c>
      <c r="D31" s="61">
        <v>1</v>
      </c>
      <c r="E31" s="61"/>
      <c r="F31" s="55">
        <f t="shared" si="2"/>
        <v>0</v>
      </c>
    </row>
    <row r="32" spans="1:6" ht="87.75" customHeight="1" x14ac:dyDescent="0.3">
      <c r="A32" s="60" t="s">
        <v>38</v>
      </c>
      <c r="B32" s="35" t="s">
        <v>82</v>
      </c>
      <c r="C32" s="32" t="s">
        <v>23</v>
      </c>
      <c r="D32" s="61">
        <v>35</v>
      </c>
      <c r="E32" s="61"/>
      <c r="F32" s="55">
        <f t="shared" ref="F32:F34" si="3">D32*E32</f>
        <v>0</v>
      </c>
    </row>
    <row r="33" spans="1:6" ht="103.5" customHeight="1" x14ac:dyDescent="0.3">
      <c r="A33" s="60" t="s">
        <v>96</v>
      </c>
      <c r="B33" s="35" t="s">
        <v>83</v>
      </c>
      <c r="C33" s="32" t="s">
        <v>23</v>
      </c>
      <c r="D33" s="61">
        <v>26</v>
      </c>
      <c r="E33" s="61"/>
      <c r="F33" s="55">
        <f t="shared" si="3"/>
        <v>0</v>
      </c>
    </row>
    <row r="34" spans="1:6" ht="102" customHeight="1" x14ac:dyDescent="0.3">
      <c r="A34" s="60" t="s">
        <v>119</v>
      </c>
      <c r="B34" s="71" t="s">
        <v>118</v>
      </c>
      <c r="C34" s="76" t="s">
        <v>0</v>
      </c>
      <c r="D34" s="61">
        <v>2</v>
      </c>
      <c r="E34" s="61"/>
      <c r="F34" s="66">
        <f t="shared" si="3"/>
        <v>0</v>
      </c>
    </row>
    <row r="35" spans="1:6" ht="24" customHeight="1" thickBot="1" x14ac:dyDescent="0.35">
      <c r="A35" s="62"/>
      <c r="B35" s="63" t="s">
        <v>32</v>
      </c>
      <c r="C35" s="56"/>
      <c r="D35" s="64"/>
      <c r="E35" s="64"/>
      <c r="F35" s="65">
        <f>SUM(F30:F34)</f>
        <v>0</v>
      </c>
    </row>
    <row r="36" spans="1:6" ht="21.75" customHeight="1" thickBot="1" x14ac:dyDescent="0.35">
      <c r="A36" s="93" t="s">
        <v>13</v>
      </c>
      <c r="B36" s="134" t="s">
        <v>58</v>
      </c>
      <c r="C36" s="135"/>
      <c r="D36" s="135"/>
      <c r="E36" s="135"/>
      <c r="F36" s="136"/>
    </row>
    <row r="37" spans="1:6" ht="193.5" customHeight="1" x14ac:dyDescent="0.3">
      <c r="A37" s="60" t="s">
        <v>97</v>
      </c>
      <c r="B37" s="69" t="s">
        <v>45</v>
      </c>
      <c r="C37" s="70" t="s">
        <v>0</v>
      </c>
      <c r="D37" s="61">
        <v>1</v>
      </c>
      <c r="E37" s="61"/>
      <c r="F37" s="55">
        <f t="shared" si="0"/>
        <v>0</v>
      </c>
    </row>
    <row r="38" spans="1:6" ht="37.5" customHeight="1" x14ac:dyDescent="0.3">
      <c r="A38" s="60" t="s">
        <v>98</v>
      </c>
      <c r="B38" s="71" t="s">
        <v>46</v>
      </c>
      <c r="C38" s="72" t="s">
        <v>0</v>
      </c>
      <c r="D38" s="61">
        <v>2</v>
      </c>
      <c r="E38" s="61"/>
      <c r="F38" s="55">
        <f t="shared" si="0"/>
        <v>0</v>
      </c>
    </row>
    <row r="39" spans="1:6" ht="34.5" customHeight="1" x14ac:dyDescent="0.3">
      <c r="A39" s="60" t="s">
        <v>99</v>
      </c>
      <c r="B39" s="67" t="s">
        <v>35</v>
      </c>
      <c r="C39" s="73" t="s">
        <v>10</v>
      </c>
      <c r="D39" s="61">
        <v>200</v>
      </c>
      <c r="E39" s="61"/>
      <c r="F39" s="55">
        <f t="shared" si="0"/>
        <v>0</v>
      </c>
    </row>
    <row r="40" spans="1:6" ht="60.6" customHeight="1" x14ac:dyDescent="0.3">
      <c r="A40" s="60" t="s">
        <v>100</v>
      </c>
      <c r="B40" s="77" t="s">
        <v>59</v>
      </c>
      <c r="C40" s="76" t="s">
        <v>0</v>
      </c>
      <c r="D40" s="61">
        <v>25</v>
      </c>
      <c r="E40" s="61"/>
      <c r="F40" s="66">
        <f t="shared" si="0"/>
        <v>0</v>
      </c>
    </row>
    <row r="41" spans="1:6" ht="64.5" customHeight="1" x14ac:dyDescent="0.3">
      <c r="A41" s="60" t="s">
        <v>101</v>
      </c>
      <c r="B41" s="77" t="s">
        <v>60</v>
      </c>
      <c r="C41" s="28" t="s">
        <v>0</v>
      </c>
      <c r="D41" s="61">
        <v>15</v>
      </c>
      <c r="E41" s="61"/>
      <c r="F41" s="66">
        <f t="shared" si="0"/>
        <v>0</v>
      </c>
    </row>
    <row r="42" spans="1:6" ht="45" customHeight="1" x14ac:dyDescent="0.3">
      <c r="A42" s="60" t="s">
        <v>102</v>
      </c>
      <c r="B42" s="78" t="s">
        <v>61</v>
      </c>
      <c r="C42" s="79" t="s">
        <v>0</v>
      </c>
      <c r="D42" s="61">
        <v>100</v>
      </c>
      <c r="E42" s="61"/>
      <c r="F42" s="66">
        <f t="shared" si="0"/>
        <v>0</v>
      </c>
    </row>
    <row r="43" spans="1:6" ht="48" customHeight="1" x14ac:dyDescent="0.3">
      <c r="A43" s="60" t="s">
        <v>103</v>
      </c>
      <c r="B43" s="77" t="s">
        <v>62</v>
      </c>
      <c r="C43" s="76" t="s">
        <v>0</v>
      </c>
      <c r="D43" s="61">
        <v>20</v>
      </c>
      <c r="E43" s="61"/>
      <c r="F43" s="66">
        <f t="shared" si="0"/>
        <v>0</v>
      </c>
    </row>
    <row r="44" spans="1:6" ht="33.75" customHeight="1" x14ac:dyDescent="0.3">
      <c r="A44" s="60" t="s">
        <v>104</v>
      </c>
      <c r="B44" s="80" t="s">
        <v>27</v>
      </c>
      <c r="C44" s="81" t="s">
        <v>26</v>
      </c>
      <c r="D44" s="61">
        <v>6</v>
      </c>
      <c r="E44" s="61"/>
      <c r="F44" s="66">
        <f t="shared" si="0"/>
        <v>0</v>
      </c>
    </row>
    <row r="45" spans="1:6" ht="65.25" customHeight="1" x14ac:dyDescent="0.3">
      <c r="A45" s="60" t="s">
        <v>105</v>
      </c>
      <c r="B45" s="94" t="s">
        <v>28</v>
      </c>
      <c r="C45" s="76" t="s">
        <v>9</v>
      </c>
      <c r="D45" s="61">
        <v>1</v>
      </c>
      <c r="E45" s="61"/>
      <c r="F45" s="66">
        <f t="shared" si="0"/>
        <v>0</v>
      </c>
    </row>
    <row r="46" spans="1:6" ht="103.5" customHeight="1" thickBot="1" x14ac:dyDescent="0.35">
      <c r="A46" s="60"/>
      <c r="B46" s="95" t="s">
        <v>84</v>
      </c>
      <c r="C46" s="76"/>
      <c r="D46" s="61"/>
      <c r="E46" s="61"/>
      <c r="F46" s="66"/>
    </row>
    <row r="47" spans="1:6" ht="22.5" customHeight="1" x14ac:dyDescent="0.3">
      <c r="A47" s="60" t="s">
        <v>106</v>
      </c>
      <c r="B47" s="96" t="s">
        <v>63</v>
      </c>
      <c r="C47" s="109" t="s">
        <v>0</v>
      </c>
      <c r="D47" s="61">
        <v>10</v>
      </c>
      <c r="E47" s="61"/>
      <c r="F47" s="66">
        <f t="shared" si="0"/>
        <v>0</v>
      </c>
    </row>
    <row r="48" spans="1:6" ht="19.5" customHeight="1" x14ac:dyDescent="0.3">
      <c r="A48" s="60" t="s">
        <v>107</v>
      </c>
      <c r="B48" s="96" t="s">
        <v>64</v>
      </c>
      <c r="C48" s="109" t="s">
        <v>0</v>
      </c>
      <c r="D48" s="61">
        <v>4</v>
      </c>
      <c r="E48" s="61"/>
      <c r="F48" s="66">
        <f t="shared" si="0"/>
        <v>0</v>
      </c>
    </row>
    <row r="49" spans="1:6" ht="131.25" customHeight="1" x14ac:dyDescent="0.3">
      <c r="A49" s="60" t="s">
        <v>108</v>
      </c>
      <c r="B49" s="82" t="s">
        <v>85</v>
      </c>
      <c r="C49" s="76" t="s">
        <v>0</v>
      </c>
      <c r="D49" s="61">
        <v>2</v>
      </c>
      <c r="E49" s="61"/>
      <c r="F49" s="66">
        <f t="shared" si="0"/>
        <v>0</v>
      </c>
    </row>
    <row r="50" spans="1:6" ht="87.75" customHeight="1" x14ac:dyDescent="0.3">
      <c r="A50" s="60" t="s">
        <v>109</v>
      </c>
      <c r="B50" s="26" t="s">
        <v>86</v>
      </c>
      <c r="C50" s="110" t="s">
        <v>0</v>
      </c>
      <c r="D50" s="61">
        <v>24</v>
      </c>
      <c r="E50" s="61"/>
      <c r="F50" s="66">
        <f t="shared" si="0"/>
        <v>0</v>
      </c>
    </row>
    <row r="51" spans="1:6" ht="63.75" customHeight="1" x14ac:dyDescent="0.3">
      <c r="A51" s="60" t="s">
        <v>110</v>
      </c>
      <c r="B51" s="26" t="s">
        <v>65</v>
      </c>
      <c r="C51" s="110" t="s">
        <v>0</v>
      </c>
      <c r="D51" s="61">
        <v>1</v>
      </c>
      <c r="E51" s="61"/>
      <c r="F51" s="66">
        <f t="shared" si="0"/>
        <v>0</v>
      </c>
    </row>
    <row r="52" spans="1:6" ht="77.25" customHeight="1" x14ac:dyDescent="0.3">
      <c r="A52" s="60" t="s">
        <v>111</v>
      </c>
      <c r="B52" s="74" t="s">
        <v>66</v>
      </c>
      <c r="C52" s="110" t="s">
        <v>9</v>
      </c>
      <c r="D52" s="61">
        <v>1</v>
      </c>
      <c r="E52" s="61"/>
      <c r="F52" s="66">
        <f t="shared" si="0"/>
        <v>0</v>
      </c>
    </row>
    <row r="53" spans="1:6" ht="130.5" customHeight="1" x14ac:dyDescent="0.3">
      <c r="A53" s="60"/>
      <c r="B53" s="53" t="s">
        <v>87</v>
      </c>
      <c r="C53" s="27"/>
      <c r="D53" s="61"/>
      <c r="E53" s="61"/>
      <c r="F53" s="66"/>
    </row>
    <row r="54" spans="1:6" ht="24" customHeight="1" x14ac:dyDescent="0.3">
      <c r="A54" s="60" t="s">
        <v>112</v>
      </c>
      <c r="B54" s="83" t="s">
        <v>88</v>
      </c>
      <c r="C54" s="84" t="s">
        <v>10</v>
      </c>
      <c r="D54" s="61">
        <v>150</v>
      </c>
      <c r="E54" s="61"/>
      <c r="F54" s="66">
        <f t="shared" si="0"/>
        <v>0</v>
      </c>
    </row>
    <row r="55" spans="1:6" ht="21" customHeight="1" x14ac:dyDescent="0.3">
      <c r="A55" s="60" t="s">
        <v>113</v>
      </c>
      <c r="B55" s="83" t="s">
        <v>89</v>
      </c>
      <c r="C55" s="75" t="s">
        <v>10</v>
      </c>
      <c r="D55" s="61">
        <v>150</v>
      </c>
      <c r="E55" s="61"/>
      <c r="F55" s="66">
        <f t="shared" si="0"/>
        <v>0</v>
      </c>
    </row>
    <row r="56" spans="1:6" ht="18.75" customHeight="1" x14ac:dyDescent="0.3">
      <c r="A56" s="62"/>
      <c r="B56" s="63" t="s">
        <v>17</v>
      </c>
      <c r="C56" s="56"/>
      <c r="D56" s="64"/>
      <c r="E56" s="64"/>
      <c r="F56" s="65">
        <f>SUM(F37:F55)</f>
        <v>0</v>
      </c>
    </row>
    <row r="57" spans="1:6" ht="18.75" customHeight="1" thickBot="1" x14ac:dyDescent="0.35">
      <c r="A57" s="38"/>
      <c r="B57" s="41"/>
      <c r="C57" s="42"/>
      <c r="D57" s="43"/>
      <c r="E57" s="44"/>
      <c r="F57" s="45"/>
    </row>
    <row r="58" spans="1:6" ht="18.75" customHeight="1" thickBot="1" x14ac:dyDescent="0.35">
      <c r="A58" s="50" t="s">
        <v>24</v>
      </c>
      <c r="B58" s="129" t="s">
        <v>33</v>
      </c>
      <c r="C58" s="130"/>
      <c r="D58" s="131"/>
      <c r="E58" s="54"/>
      <c r="F58" s="85"/>
    </row>
    <row r="59" spans="1:6" ht="70.5" customHeight="1" x14ac:dyDescent="0.3">
      <c r="A59" s="46" t="s">
        <v>39</v>
      </c>
      <c r="B59" s="39" t="s">
        <v>67</v>
      </c>
      <c r="C59" s="29" t="s">
        <v>10</v>
      </c>
      <c r="D59" s="40">
        <v>100</v>
      </c>
      <c r="E59" s="30"/>
      <c r="F59" s="66">
        <f t="shared" ref="F59:F66" si="4">D59*E59</f>
        <v>0</v>
      </c>
    </row>
    <row r="60" spans="1:6" ht="48" customHeight="1" x14ac:dyDescent="0.3">
      <c r="A60" s="5" t="s">
        <v>114</v>
      </c>
      <c r="B60" s="39" t="s">
        <v>90</v>
      </c>
      <c r="C60" s="25" t="s">
        <v>10</v>
      </c>
      <c r="D60" s="34">
        <v>100</v>
      </c>
      <c r="E60" s="33"/>
      <c r="F60" s="66">
        <f t="shared" si="4"/>
        <v>0</v>
      </c>
    </row>
    <row r="61" spans="1:6" ht="32.25" customHeight="1" x14ac:dyDescent="0.3">
      <c r="A61" s="5" t="s">
        <v>40</v>
      </c>
      <c r="B61" s="35" t="s">
        <v>68</v>
      </c>
      <c r="C61" s="25" t="s">
        <v>0</v>
      </c>
      <c r="D61" s="36">
        <v>4</v>
      </c>
      <c r="E61" s="33"/>
      <c r="F61" s="66">
        <f t="shared" si="4"/>
        <v>0</v>
      </c>
    </row>
    <row r="62" spans="1:6" ht="46.5" customHeight="1" x14ac:dyDescent="0.3">
      <c r="A62" s="5" t="s">
        <v>115</v>
      </c>
      <c r="B62" s="31" t="s">
        <v>34</v>
      </c>
      <c r="C62" s="25" t="s">
        <v>0</v>
      </c>
      <c r="D62" s="32">
        <v>8</v>
      </c>
      <c r="E62" s="33"/>
      <c r="F62" s="66">
        <f t="shared" si="4"/>
        <v>0</v>
      </c>
    </row>
    <row r="63" spans="1:6" ht="41.25" customHeight="1" x14ac:dyDescent="0.3">
      <c r="A63" s="5" t="s">
        <v>116</v>
      </c>
      <c r="B63" s="31" t="s">
        <v>47</v>
      </c>
      <c r="C63" s="25" t="s">
        <v>0</v>
      </c>
      <c r="D63" s="32">
        <v>4</v>
      </c>
      <c r="E63" s="37"/>
      <c r="F63" s="66">
        <f t="shared" si="4"/>
        <v>0</v>
      </c>
    </row>
    <row r="64" spans="1:6" ht="48" customHeight="1" x14ac:dyDescent="0.3">
      <c r="A64" s="5" t="s">
        <v>41</v>
      </c>
      <c r="B64" s="35" t="s">
        <v>69</v>
      </c>
      <c r="C64" s="25" t="s">
        <v>10</v>
      </c>
      <c r="D64" s="32">
        <v>100</v>
      </c>
      <c r="E64" s="33"/>
      <c r="F64" s="66">
        <f t="shared" si="4"/>
        <v>0</v>
      </c>
    </row>
    <row r="65" spans="1:6" ht="62.25" customHeight="1" x14ac:dyDescent="0.3">
      <c r="A65" s="5" t="s">
        <v>42</v>
      </c>
      <c r="B65" s="35" t="s">
        <v>48</v>
      </c>
      <c r="C65" s="25" t="s">
        <v>0</v>
      </c>
      <c r="D65" s="25">
        <v>10</v>
      </c>
      <c r="E65" s="33"/>
      <c r="F65" s="66">
        <f t="shared" si="4"/>
        <v>0</v>
      </c>
    </row>
    <row r="66" spans="1:6" ht="108.75" customHeight="1" thickBot="1" x14ac:dyDescent="0.35">
      <c r="A66" s="5" t="s">
        <v>43</v>
      </c>
      <c r="B66" s="35" t="s">
        <v>91</v>
      </c>
      <c r="C66" s="25" t="s">
        <v>0</v>
      </c>
      <c r="D66" s="25">
        <v>2</v>
      </c>
      <c r="E66" s="33"/>
      <c r="F66" s="66">
        <f t="shared" si="4"/>
        <v>0</v>
      </c>
    </row>
    <row r="67" spans="1:6" ht="18.75" customHeight="1" thickBot="1" x14ac:dyDescent="0.35">
      <c r="A67" s="86"/>
      <c r="B67" s="87" t="s">
        <v>44</v>
      </c>
      <c r="C67" s="88"/>
      <c r="D67" s="89"/>
      <c r="E67" s="90"/>
      <c r="F67" s="91">
        <f>SUM(F59:F66)</f>
        <v>0</v>
      </c>
    </row>
    <row r="68" spans="1:6" ht="18.75" customHeight="1" x14ac:dyDescent="0.3">
      <c r="A68" s="97"/>
      <c r="B68" s="98"/>
      <c r="C68" s="99"/>
      <c r="D68" s="100"/>
      <c r="E68" s="100"/>
      <c r="F68" s="101"/>
    </row>
    <row r="69" spans="1:6" ht="21" customHeight="1" x14ac:dyDescent="0.3">
      <c r="A69" s="102"/>
      <c r="B69" s="103"/>
      <c r="C69" s="104"/>
      <c r="D69" s="105"/>
      <c r="E69" s="106"/>
      <c r="F69" s="105"/>
    </row>
    <row r="70" spans="1:6" ht="15.6" x14ac:dyDescent="0.3">
      <c r="A70" s="107"/>
      <c r="B70" s="128"/>
      <c r="C70" s="128"/>
      <c r="D70" s="128"/>
      <c r="E70" s="128"/>
      <c r="F70" s="108"/>
    </row>
    <row r="71" spans="1:6" ht="15.6" x14ac:dyDescent="0.3">
      <c r="A71" s="126"/>
      <c r="B71" s="127"/>
      <c r="C71" s="127"/>
      <c r="D71" s="127"/>
      <c r="E71" s="127"/>
      <c r="F71" s="127"/>
    </row>
    <row r="72" spans="1:6" ht="16.2" thickBot="1" x14ac:dyDescent="0.35">
      <c r="A72" s="6"/>
      <c r="B72" s="7"/>
      <c r="C72" s="7"/>
      <c r="D72" s="7"/>
      <c r="E72" s="7"/>
      <c r="F72" s="8"/>
    </row>
    <row r="73" spans="1:6" ht="16.5" customHeight="1" thickBot="1" x14ac:dyDescent="0.35">
      <c r="A73" s="4" t="s">
        <v>0</v>
      </c>
      <c r="B73" s="9" t="s">
        <v>6</v>
      </c>
      <c r="C73" s="10"/>
      <c r="D73" s="11"/>
      <c r="E73" s="124" t="s">
        <v>7</v>
      </c>
      <c r="F73" s="125"/>
    </row>
    <row r="74" spans="1:6" ht="30" customHeight="1" thickBot="1" x14ac:dyDescent="0.35">
      <c r="A74" s="12" t="s">
        <v>11</v>
      </c>
      <c r="B74" s="117" t="s">
        <v>22</v>
      </c>
      <c r="C74" s="117"/>
      <c r="D74" s="117"/>
      <c r="E74" s="13"/>
      <c r="F74" s="14">
        <f>$F$28</f>
        <v>0</v>
      </c>
    </row>
    <row r="75" spans="1:6" ht="30" customHeight="1" thickBot="1" x14ac:dyDescent="0.35">
      <c r="A75" s="47" t="s">
        <v>12</v>
      </c>
      <c r="B75" s="118" t="s">
        <v>36</v>
      </c>
      <c r="C75" s="119"/>
      <c r="D75" s="120"/>
      <c r="E75" s="48"/>
      <c r="F75" s="49">
        <f>$F$35</f>
        <v>0</v>
      </c>
    </row>
    <row r="76" spans="1:6" ht="30" customHeight="1" thickBot="1" x14ac:dyDescent="0.35">
      <c r="A76" s="47" t="s">
        <v>13</v>
      </c>
      <c r="B76" s="118" t="s">
        <v>58</v>
      </c>
      <c r="C76" s="119"/>
      <c r="D76" s="120"/>
      <c r="E76" s="48"/>
      <c r="F76" s="14">
        <f>$F$56</f>
        <v>0</v>
      </c>
    </row>
    <row r="77" spans="1:6" ht="30" customHeight="1" thickBot="1" x14ac:dyDescent="0.35">
      <c r="A77" s="47" t="s">
        <v>24</v>
      </c>
      <c r="B77" s="118" t="s">
        <v>33</v>
      </c>
      <c r="C77" s="119"/>
      <c r="D77" s="120"/>
      <c r="E77" s="48"/>
      <c r="F77" s="51">
        <f>$F$67</f>
        <v>0</v>
      </c>
    </row>
    <row r="78" spans="1:6" ht="28.5" customHeight="1" thickBot="1" x14ac:dyDescent="0.35">
      <c r="A78" s="15"/>
      <c r="B78" s="24" t="s">
        <v>8</v>
      </c>
      <c r="C78" s="16"/>
      <c r="D78" s="17"/>
      <c r="E78" s="18"/>
      <c r="F78" s="22">
        <f>SUM(F74:F77)</f>
        <v>0</v>
      </c>
    </row>
    <row r="79" spans="1:6" ht="18" thickBot="1" x14ac:dyDescent="0.35">
      <c r="A79" s="1"/>
      <c r="B79" s="2"/>
      <c r="C79" s="2"/>
      <c r="D79" s="2"/>
      <c r="E79" s="2"/>
      <c r="F79" s="3"/>
    </row>
    <row r="80" spans="1:6" ht="27.75" customHeight="1" thickBot="1" x14ac:dyDescent="0.35">
      <c r="A80" s="115" t="s">
        <v>21</v>
      </c>
      <c r="B80" s="116"/>
      <c r="C80" s="116"/>
      <c r="D80" s="113" t="s">
        <v>16</v>
      </c>
      <c r="E80" s="114"/>
      <c r="F80" s="23"/>
    </row>
  </sheetData>
  <mergeCells count="24">
    <mergeCell ref="A1:F1"/>
    <mergeCell ref="A9:F9"/>
    <mergeCell ref="A8:F8"/>
    <mergeCell ref="A7:F7"/>
    <mergeCell ref="A2:F2"/>
    <mergeCell ref="A3:F3"/>
    <mergeCell ref="A5:F5"/>
    <mergeCell ref="A6:F6"/>
    <mergeCell ref="A4:F4"/>
    <mergeCell ref="A11:F11"/>
    <mergeCell ref="A10:F10"/>
    <mergeCell ref="E73:F73"/>
    <mergeCell ref="A71:F71"/>
    <mergeCell ref="B70:E70"/>
    <mergeCell ref="B58:D58"/>
    <mergeCell ref="B13:F13"/>
    <mergeCell ref="B29:F29"/>
    <mergeCell ref="B36:F36"/>
    <mergeCell ref="D80:E80"/>
    <mergeCell ref="A80:C80"/>
    <mergeCell ref="B74:D74"/>
    <mergeCell ref="B75:D75"/>
    <mergeCell ref="B76:D76"/>
    <mergeCell ref="B77:D77"/>
  </mergeCells>
  <pageMargins left="0.25" right="0.25"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ICRC</dc:creator>
  <cp:lastModifiedBy>Rokhosh Khalid Hameed</cp:lastModifiedBy>
  <cp:lastPrinted>2015-11-25T12:57:28Z</cp:lastPrinted>
  <dcterms:created xsi:type="dcterms:W3CDTF">2013-10-01T06:09:02Z</dcterms:created>
  <dcterms:modified xsi:type="dcterms:W3CDTF">2017-02-28T12:21:51Z</dcterms:modified>
</cp:coreProperties>
</file>