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842365\Desktop\Projects 2017\Zaidan WTP\Tender\"/>
    </mc:Choice>
  </mc:AlternateContent>
  <bookViews>
    <workbookView xWindow="0" yWindow="0" windowWidth="21600" windowHeight="9735"/>
  </bookViews>
  <sheets>
    <sheet name="BOQ" sheetId="1" r:id="rId1"/>
  </sheets>
  <definedNames>
    <definedName name="_Hlk184305600" localSheetId="0">BOQ!#REF!</definedName>
    <definedName name="_Hlk184680997" localSheetId="0">BOQ!#REF!</definedName>
    <definedName name="OLE_LINK8" localSheetId="0">BOQ!#REF!</definedName>
    <definedName name="_xlnm.Print_Area" localSheetId="0">BOQ!$A$1:$F$42</definedName>
    <definedName name="_xlnm.Print_Titles" localSheetId="0">BOQ!$9:$12</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1" l="1"/>
  <c r="F34" i="1"/>
  <c r="F33" i="1"/>
  <c r="F27" i="1"/>
  <c r="F26" i="1"/>
  <c r="F35" i="1" l="1"/>
  <c r="F21" i="1"/>
  <c r="F17" i="1" l="1"/>
  <c r="F16" i="1" l="1"/>
  <c r="F20" i="1" l="1"/>
  <c r="F22" i="1" s="1"/>
  <c r="F37" i="1" l="1"/>
  <c r="F39" i="1" s="1"/>
  <c r="F30" i="1"/>
  <c r="F31" i="1" s="1"/>
  <c r="F15" i="1" l="1"/>
  <c r="F24" i="1" l="1"/>
  <c r="F25" i="1"/>
  <c r="F28" i="1" s="1"/>
  <c r="F14" i="1" l="1"/>
  <c r="F18" i="1" l="1"/>
  <c r="F40" i="1" s="1"/>
</calcChain>
</file>

<file path=xl/sharedStrings.xml><?xml version="1.0" encoding="utf-8"?>
<sst xmlns="http://schemas.openxmlformats.org/spreadsheetml/2006/main" count="78" uniqueCount="39">
  <si>
    <t>The International Committee of the Red Cross</t>
  </si>
  <si>
    <t>WATER &amp; HABITAT DEPARTMENT</t>
  </si>
  <si>
    <t>Item</t>
  </si>
  <si>
    <t>Description</t>
  </si>
  <si>
    <t>Unit</t>
  </si>
  <si>
    <t>Qty</t>
  </si>
  <si>
    <r>
      <t xml:space="preserve">Unit Price  </t>
    </r>
    <r>
      <rPr>
        <sz val="10"/>
        <color indexed="8"/>
        <rFont val="Arial"/>
        <family val="2"/>
      </rPr>
      <t>(USD)</t>
    </r>
  </si>
  <si>
    <r>
      <t xml:space="preserve">Total Price </t>
    </r>
    <r>
      <rPr>
        <sz val="10"/>
        <color indexed="8"/>
        <rFont val="Arial"/>
        <family val="2"/>
      </rPr>
      <t>(USD)</t>
    </r>
  </si>
  <si>
    <t xml:space="preserve"> </t>
  </si>
  <si>
    <t xml:space="preserve">Total </t>
  </si>
  <si>
    <t>ea.</t>
  </si>
  <si>
    <t xml:space="preserve">Grand Total </t>
  </si>
  <si>
    <t>n° of calendar days</t>
  </si>
  <si>
    <t>Zaidan / WTP / Rehabilitation</t>
  </si>
  <si>
    <t xml:space="preserve">Zaidan  / Abu Ghraib  /  Baghdad </t>
  </si>
  <si>
    <t>April 2017</t>
  </si>
  <si>
    <t>Low lift works</t>
  </si>
  <si>
    <r>
      <t xml:space="preserve">Overhaul inlet manual gate valve: </t>
    </r>
    <r>
      <rPr>
        <sz val="10"/>
        <rFont val="Arial"/>
        <family val="2"/>
      </rPr>
      <t>Provision of materials and work to repair the existing gate valve (DN 400 mm) for the low lift pump inlet pipe. The work includes dismantle the old defected valve, make required repairing and replacing the damaged parts as complete overhaul, painting , re-install and testing to ensure no leakage and proper operation. The price includes provide all required materials and labors to implement the job neatly and successfully.</t>
    </r>
  </si>
  <si>
    <t>High lift works</t>
  </si>
  <si>
    <r>
      <t xml:space="preserve">Overhaul outlet actuated gate valve: </t>
    </r>
    <r>
      <rPr>
        <sz val="10"/>
        <rFont val="Arial"/>
        <family val="2"/>
      </rPr>
      <t>Provision of materials, work and all requirements to repair the existing electro-mechanical gate valve (DN 300 mm) for the Low lift pump outlet pipe. The work includes dismantling the valve, replacing the damaged parts and complete overhaul, paint &amp; operate properly. the work should include replacing the electro-machanical actuator with new one same as the existing, install &amp; connect it perfectly, test and successfully operated.</t>
    </r>
  </si>
  <si>
    <r>
      <rPr>
        <b/>
        <sz val="10"/>
        <rFont val="Arial"/>
        <family val="2"/>
      </rPr>
      <t>High Lift Pump:</t>
    </r>
    <r>
      <rPr>
        <sz val="10"/>
        <rFont val="Arial"/>
        <family val="2"/>
      </rPr>
      <t xml:space="preserve"> Supply, install, connect, and operate new High lift pump (Horizontal split case with motor) of western origin (Italian Caprari or equivalent), Pump Specifications (Q= 500 m3/h, H= 50 m, Bronze Impeller), the contractor should submit certificate of origin for the supplied pumps as well as pump efficiency &amp; flow curve that matches the requested pump capacity.
The work includes dismantling the old pump and its connection and submit to the station's management then Installing and connecting the new pump in place with all the required electrical , piping arrangments and modifications to the inlet/outlet if exist or seen necessary. The work also includes supplying and connecting a </t>
    </r>
    <r>
      <rPr>
        <b/>
        <sz val="10"/>
        <rFont val="Arial"/>
        <family val="2"/>
      </rPr>
      <t>new electrical starter (Ү - Δ)</t>
    </r>
    <r>
      <rPr>
        <sz val="10"/>
        <rFont val="Arial"/>
        <family val="2"/>
      </rPr>
      <t xml:space="preserve"> of suitable size (Schneider or equivalent brand) compatible with the new pump set to replace the old one with all the requirements for functional operation. the work also includes all accessories, fexible rubber joint of suitable size ( In + Out), washers, flanges, pressure gauges, necessary pump alignment and fixation to make the work in a proper way and according to the standards with all the requirements to achieve best electrical connection, testing and successful operation.                                               </t>
    </r>
  </si>
  <si>
    <r>
      <rPr>
        <b/>
        <sz val="10"/>
        <rFont val="Arial"/>
        <family val="2"/>
      </rPr>
      <t>Overhaul / Modify outlet actuated gate valve</t>
    </r>
    <r>
      <rPr>
        <sz val="10"/>
        <rFont val="Arial"/>
        <family val="2"/>
      </rPr>
      <t xml:space="preserve">: Provision of materials and work to repair and modify the existing electromechanical gate valve (DN 250 mm) for the high lift pump outlet pipe. The work includes dismantling the existing one, replacing its damaged parts, complete overhaul, paint &amp; operate properly, remove its electromechanical actuator and replace it with a new steel wheel handle in order to close/open the valve manually. Price also includes all modification needed to erect a suitable steel wheel handle to ensure proper and easy working for the gate valve. </t>
    </r>
  </si>
  <si>
    <t>Gravity Filters Work</t>
  </si>
  <si>
    <t>m3</t>
  </si>
  <si>
    <r>
      <t>Cleaning:</t>
    </r>
    <r>
      <rPr>
        <sz val="10"/>
        <rFont val="Arial"/>
        <family val="2"/>
      </rPr>
      <t xml:space="preserve">
Provision of  materials and work to clean the concrete gravity filter of dimensions (5 x 4) m. The work includes removing the old filter media and clean out the interior walls, replace any defected perforated pipes by new ones of same specifications as the existing and repair the cracks in the concrete walls of the gravity filter if existed by using epoxy injection or equivalent additives to complete the job properly without leakage.</t>
    </r>
  </si>
  <si>
    <r>
      <rPr>
        <b/>
        <sz val="10"/>
        <rFont val="Arial"/>
        <family val="2"/>
      </rPr>
      <t>Supply New Filter Media</t>
    </r>
    <r>
      <rPr>
        <sz val="10"/>
        <rFont val="Arial"/>
        <family val="2"/>
      </rPr>
      <t xml:space="preserve">: (See attached scheme)
Supply of materials and labour to replace with fresh filter media for the concrete gravity filter, media grading should be as shown in the attached scheme. Filter media tests have to be done in Governmental laboratory according to Baghdad DoW standards. </t>
    </r>
  </si>
  <si>
    <t>Backwash Pump</t>
  </si>
  <si>
    <t>Chlorination Unit</t>
  </si>
  <si>
    <r>
      <t xml:space="preserve">Overhaul Air Source actuated butterfly valve: </t>
    </r>
    <r>
      <rPr>
        <sz val="10"/>
        <rFont val="Arial"/>
        <family val="2"/>
      </rPr>
      <t>Provision of materials and work to repair the existing electromechanical butterfly valve (DN 200 mm). The work includes dismantling the existing one, replacing the damaged parts, complete overhaul, repair &amp; operate mechanically &amp; electrically, install, connect and test successfully.</t>
    </r>
  </si>
  <si>
    <r>
      <rPr>
        <b/>
        <sz val="10"/>
        <rFont val="Arial"/>
        <family val="2"/>
      </rPr>
      <t>Overhaul Inlet actuated penstock valve (actuator repair only):</t>
    </r>
    <r>
      <rPr>
        <sz val="10"/>
        <rFont val="Arial"/>
        <family val="2"/>
      </rPr>
      <t xml:space="preserve">
Provision of materials and work to repair the existing electromechanical inlet valve that controls the filling of the filter with clarified water. The work includes dismantling the existing electromechanical actuator, replacing the damaged parts,  repair &amp; operate mechanically &amp; electrically to ensure successful operation of the valve without leakage or defects.</t>
    </r>
  </si>
  <si>
    <r>
      <t xml:space="preserve">Boosting Pump:
</t>
    </r>
    <r>
      <rPr>
        <sz val="10"/>
        <color indexed="8"/>
        <rFont val="Arial"/>
        <family val="2"/>
      </rPr>
      <t>Supply, install, connect and test new boosting pump of capacity (Q= 8m3/h, H= 40-60m), Caprari or Grundfos brand or other western origin to be injecting inside the inlet of the Ground Storage Tank (GST) for final chlorination. the piping of the unit should be of best quality PVC compatible with the in/out of the pump and to be joined with the existing chlorination piping in order to serve as a backup unit to the existing unit. The work includes PVC pipes of suitable lengths, supplying and installing new strainers, ball valves, electrical starter, cabling, and making all required connection. The price includes all required materials, labor and accessories for installation, implementation, testing, and operation functionally and successfully.</t>
    </r>
  </si>
  <si>
    <r>
      <t xml:space="preserve">Chlorinator:
</t>
    </r>
    <r>
      <rPr>
        <sz val="10"/>
        <color indexed="8"/>
        <rFont val="Arial"/>
        <family val="2"/>
      </rPr>
      <t xml:space="preserve">Supply, install, connect and test new chlorinator of capacity 10 kg/h, ALLDOS brand or other western origin, with </t>
    </r>
    <r>
      <rPr>
        <b/>
        <sz val="10"/>
        <color indexed="8"/>
        <rFont val="Arial"/>
        <family val="2"/>
      </rPr>
      <t>pressure reducer valve and heater</t>
    </r>
    <r>
      <rPr>
        <sz val="10"/>
        <color indexed="8"/>
        <rFont val="Arial"/>
        <family val="2"/>
      </rPr>
      <t xml:space="preserve">, injector and copper piping work. The work includes making the required preparation to install the new one within proper steel frame to be fixed on the wall, supply and install </t>
    </r>
    <r>
      <rPr>
        <b/>
        <sz val="10"/>
        <color indexed="8"/>
        <rFont val="Arial"/>
        <family val="2"/>
      </rPr>
      <t>one</t>
    </r>
    <r>
      <rPr>
        <sz val="10"/>
        <color indexed="8"/>
        <rFont val="Arial"/>
        <family val="2"/>
      </rPr>
      <t xml:space="preserve"> </t>
    </r>
    <r>
      <rPr>
        <b/>
        <sz val="10"/>
        <color indexed="8"/>
        <rFont val="Arial"/>
        <family val="2"/>
      </rPr>
      <t xml:space="preserve">suitable original filter </t>
    </r>
    <r>
      <rPr>
        <sz val="10"/>
        <color indexed="8"/>
        <rFont val="Arial"/>
        <family val="2"/>
      </rPr>
      <t>( to be installed on the main pipe from the chlorine cylinder), making copper and PVC pipes connection. The price includes all required materials, pipes, labor and accessories for installation, implementation, testing, and operation the chlorinator functionally and successfully.</t>
    </r>
  </si>
  <si>
    <t>Sludge Pit Work</t>
  </si>
  <si>
    <r>
      <rPr>
        <b/>
        <sz val="10"/>
        <rFont val="Arial"/>
        <family val="2"/>
      </rPr>
      <t>New Sludge Pump:</t>
    </r>
    <r>
      <rPr>
        <sz val="10"/>
        <rFont val="Arial"/>
        <family val="2"/>
      </rPr>
      <t xml:space="preserve"> Supply, install, connect, and operate new Sludge pump (End suction with motor) of western origin (Italian Caprari or equivalent), Pump Specifications (Q= 400 m3/h, H= 12 m) specifically designed for pumping sludge and heavy water, the contractor should submit certificate of origin for the supplied pump as well as pump efficiency &amp; flow curve that matches the requested pump capacity.
The work includes dismantling the old pump and its connection and submit to the station's management then Installing and connecting the new pump in place with all the required electrical , piping arrangments and modifications to the inlet/outlet if exist or seen necessary. The work also includes supplying and connecting a </t>
    </r>
    <r>
      <rPr>
        <b/>
        <sz val="10"/>
        <rFont val="Arial"/>
        <family val="2"/>
      </rPr>
      <t>new electrical starter (Ү - Δ)</t>
    </r>
    <r>
      <rPr>
        <sz val="10"/>
        <rFont val="Arial"/>
        <family val="2"/>
      </rPr>
      <t xml:space="preserve"> of suitable size (Schneider or equivalent brand) compatible with the new pump set to replace the old one with all the requirements for functional operation. the work also includes all accessories, washers, flanges, pressure gauges, necessary pump alignment and fixation to make the work in a proper way and according to the standards with all the requirements to achieve best electrical connection, testing and successful operation.                                               </t>
    </r>
  </si>
  <si>
    <r>
      <t xml:space="preserve">Overhaul Foot Valve: </t>
    </r>
    <r>
      <rPr>
        <sz val="10"/>
        <rFont val="Arial"/>
        <family val="2"/>
      </rPr>
      <t>Provision of materials and work to overhaul the existing foot valve of 400mm (ductile) for the suction pipe inside the collecting pit. The work includes; dismantling the foot valve, make required repairing, replacing the damaged parts and fabricate new mesh of stainless steel, required painting with anti corrosion and oil paint, ensure the valve is functional, then re install the valve firmly on the suction pipe, the fixing should be fit accurately. the work should include provide all required materials and labors to implement the job properly, testing and successfully operating</t>
    </r>
    <r>
      <rPr>
        <b/>
        <sz val="10"/>
        <rFont val="Arial"/>
        <family val="2"/>
      </rPr>
      <t>.</t>
    </r>
  </si>
  <si>
    <r>
      <rPr>
        <b/>
        <sz val="10"/>
        <rFont val="Arial"/>
        <family val="2"/>
      </rPr>
      <t>Overhaul Low Lift Pump:</t>
    </r>
    <r>
      <rPr>
        <sz val="10"/>
        <color rgb="FFFF0000"/>
        <rFont val="Arial"/>
        <family val="2"/>
      </rPr>
      <t xml:space="preserve"> </t>
    </r>
    <r>
      <rPr>
        <sz val="10"/>
        <rFont val="Arial"/>
        <family val="2"/>
      </rPr>
      <t xml:space="preserve">Provision of materials, work, labour and all that is required to overhaul the existing Low lift pump (Horizontal split case) of specifications (Q= 525 m3/h, H=20 m). The work includes the disassembling of the pump, cleaning inside , replacing the defected parts (ball bearings, glands, packing, mechanical seals coupling, rings, shaft, etc.) grinding the Impeller and internal painting. Then Re-assemble the pump with all needed measures to achieve proper and neat performance fit to requirements such as (alignment,  plinth modification or required repairs, rubber gaskets, greasing, etc.). The work also includes instaling a pressure gague, external painting of the entire pump and motor with two layers of oil paint using spray gun and best quality of oil paint. All materials and spare parts required for repair must be of best quality and approved by the ICRC engineer and Baghdad DoW supervision committee. </t>
    </r>
  </si>
  <si>
    <r>
      <rPr>
        <b/>
        <sz val="10"/>
        <rFont val="Arial"/>
        <family val="2"/>
      </rPr>
      <t>Overhaul Backwash Pump:</t>
    </r>
    <r>
      <rPr>
        <sz val="10"/>
        <color rgb="FFFF0000"/>
        <rFont val="Arial"/>
        <family val="2"/>
      </rPr>
      <t xml:space="preserve"> </t>
    </r>
    <r>
      <rPr>
        <sz val="10"/>
        <rFont val="Arial"/>
        <family val="2"/>
      </rPr>
      <t xml:space="preserve">Provision of materials, work, labour and all that is required to overhaul the existing backwash </t>
    </r>
    <r>
      <rPr>
        <b/>
        <sz val="10"/>
        <rFont val="Arial"/>
        <family val="2"/>
      </rPr>
      <t xml:space="preserve">pump with its motor </t>
    </r>
    <r>
      <rPr>
        <sz val="10"/>
        <rFont val="Arial"/>
        <family val="2"/>
      </rPr>
      <t xml:space="preserve">(Horizontal split case) of specifications (Q= 600 m3/h, H=10 m, 30-36 KW). The work includes the disassembling of the pump, cleaning from inside , replacing the defected parts (ball bearings, glands, packing, mechanical seals coupling, rings, shaft, etc.) grinding the Impeller and internal painting. Also </t>
    </r>
    <r>
      <rPr>
        <b/>
        <sz val="10"/>
        <rFont val="Arial"/>
        <family val="2"/>
      </rPr>
      <t>rewind the motor</t>
    </r>
    <r>
      <rPr>
        <sz val="10"/>
        <rFont val="Arial"/>
        <family val="2"/>
      </rPr>
      <t xml:space="preserve"> and replace any defected parts.Then Re-assemble the pump with all needed measures to achieve proper and neat performance fit to requirements such as (alignment,  plinth modification or required repairs, rubber gaskets, greasing, etc.). The work also includes installing a pressure gague, external painting of the entire pump and motor with two layers of oil paint using spray gun and best quality of oil paint. All materials and spare parts required for repair must be of best quality and approved by the ICRC engineer and Baghdad DoW supervision committee. </t>
    </r>
  </si>
  <si>
    <r>
      <rPr>
        <b/>
        <sz val="10"/>
        <rFont val="Arial"/>
        <family val="2"/>
      </rPr>
      <t>Overhaul Existing Sludge Pump:</t>
    </r>
    <r>
      <rPr>
        <sz val="10"/>
        <color rgb="FFFF0000"/>
        <rFont val="Arial"/>
        <family val="2"/>
      </rPr>
      <t xml:space="preserve"> </t>
    </r>
    <r>
      <rPr>
        <sz val="10"/>
        <rFont val="Arial"/>
        <family val="2"/>
      </rPr>
      <t xml:space="preserve">Provision of materials, work, labour and all that is required to overhaul the existing </t>
    </r>
    <r>
      <rPr>
        <b/>
        <sz val="10"/>
        <rFont val="Arial"/>
        <family val="2"/>
      </rPr>
      <t>Sludge</t>
    </r>
    <r>
      <rPr>
        <sz val="10"/>
        <rFont val="Arial"/>
        <family val="2"/>
      </rPr>
      <t xml:space="preserve"> </t>
    </r>
    <r>
      <rPr>
        <b/>
        <sz val="10"/>
        <rFont val="Arial"/>
        <family val="2"/>
      </rPr>
      <t xml:space="preserve">pump with its motor </t>
    </r>
    <r>
      <rPr>
        <sz val="10"/>
        <rFont val="Arial"/>
        <family val="2"/>
      </rPr>
      <t xml:space="preserve">(end suction type) of specifications (Q= 400 m3/h, H=12 m, 30 KW). The work includes the disassembling of the pump, cleaning from inside , replacing the defected parts (ball bearings, glands, packing, mechanical seals coupling, rings, shaft, etc.) grinding the Impeller and internal painting. Also </t>
    </r>
    <r>
      <rPr>
        <b/>
        <sz val="10"/>
        <rFont val="Arial"/>
        <family val="2"/>
      </rPr>
      <t>rewind the motor</t>
    </r>
    <r>
      <rPr>
        <sz val="10"/>
        <rFont val="Arial"/>
        <family val="2"/>
      </rPr>
      <t xml:space="preserve"> and replace any defected parts.Then Re-assemble the pump with all needed measures to achieve proper and neat performance fit to requirements such as (alignment,  plinth modification or required repairs, rubber gaskets, greasing, etc.). The work also includes installing a pressure gague, external painting of the entire pump and motor with two layers of oil paint using spray gun and best quality of oil paint. All materials and spare parts required for repair must be of best quality and approved by the ICRC engineer and Baghdad DoW supervision committee. </t>
    </r>
  </si>
  <si>
    <t>Duration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</si>
</sst>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Calibri"/>
      <family val="2"/>
      <charset val="178"/>
      <scheme val="minor"/>
    </font>
    <font>
      <b/>
      <sz val="20"/>
      <color indexed="8"/>
      <name val="Arial"/>
      <family val="2"/>
    </font>
    <font>
      <sz val="11"/>
      <color indexed="8"/>
      <name val="Arial"/>
      <family val="2"/>
    </font>
    <font>
      <b/>
      <sz val="16"/>
      <color indexed="8"/>
      <name val="Arial"/>
      <family val="2"/>
    </font>
    <font>
      <b/>
      <sz val="16"/>
      <name val="Arial"/>
      <family val="2"/>
    </font>
    <font>
      <sz val="16"/>
      <name val="Arial"/>
      <family val="2"/>
    </font>
    <font>
      <b/>
      <sz val="16"/>
      <color indexed="10"/>
      <name val="Arial"/>
      <family val="2"/>
    </font>
    <font>
      <b/>
      <sz val="10"/>
      <color indexed="8"/>
      <name val="Arial"/>
      <family val="2"/>
    </font>
    <font>
      <sz val="10"/>
      <color indexed="8"/>
      <name val="Arial"/>
      <family val="2"/>
    </font>
    <font>
      <b/>
      <sz val="10"/>
      <name val="Arial"/>
      <family val="2"/>
    </font>
    <font>
      <sz val="10"/>
      <name val="Arial"/>
      <family val="2"/>
    </font>
    <font>
      <b/>
      <sz val="11"/>
      <color indexed="8"/>
      <name val="Arial"/>
      <family val="2"/>
    </font>
    <font>
      <b/>
      <sz val="11"/>
      <color rgb="FFFF0000"/>
      <name val="Arial"/>
      <family val="2"/>
    </font>
    <font>
      <b/>
      <sz val="10"/>
      <color rgb="FFFF0000"/>
      <name val="Arial"/>
      <family val="2"/>
    </font>
    <font>
      <sz val="10"/>
      <color rgb="FFFF0000"/>
      <name val="Arial"/>
      <family val="2"/>
    </font>
  </fonts>
  <fills count="5">
    <fill>
      <patternFill patternType="none"/>
    </fill>
    <fill>
      <patternFill patternType="gray125"/>
    </fill>
    <fill>
      <patternFill patternType="solid">
        <fgColor indexed="22"/>
        <bgColor indexed="64"/>
      </patternFill>
    </fill>
    <fill>
      <patternFill patternType="solid">
        <fgColor rgb="FFEFF274"/>
        <bgColor indexed="64"/>
      </patternFill>
    </fill>
    <fill>
      <patternFill patternType="solid">
        <fgColor theme="0" tint="-0.249977111117893"/>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2" fillId="0" borderId="0" xfId="0" applyFont="1" applyAlignment="1" applyProtection="1">
      <alignment vertical="center"/>
      <protection locked="0"/>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8" fillId="0" borderId="0" xfId="0" applyFont="1" applyAlignment="1" applyProtection="1">
      <alignment vertical="center"/>
      <protection locked="0"/>
    </xf>
    <xf numFmtId="0" fontId="9"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xf>
    <xf numFmtId="0" fontId="8" fillId="0" borderId="4" xfId="0" applyFont="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11" fillId="0" borderId="0" xfId="0" applyFont="1" applyFill="1" applyAlignment="1" applyProtection="1">
      <alignment vertical="center"/>
      <protection locked="0"/>
    </xf>
    <xf numFmtId="3" fontId="8" fillId="3" borderId="4" xfId="0" applyNumberFormat="1" applyFont="1" applyFill="1" applyBorder="1" applyAlignment="1" applyProtection="1">
      <alignment horizontal="center" vertical="center" wrapText="1"/>
      <protection locked="0"/>
    </xf>
    <xf numFmtId="3" fontId="8" fillId="0" borderId="4" xfId="0" applyNumberFormat="1" applyFont="1" applyBorder="1" applyAlignment="1" applyProtection="1">
      <alignment horizontal="center" vertical="center" wrapText="1"/>
    </xf>
    <xf numFmtId="3" fontId="8" fillId="0" borderId="4" xfId="0" applyNumberFormat="1" applyFont="1" applyFill="1" applyBorder="1" applyAlignment="1" applyProtection="1">
      <alignment horizontal="center" vertical="center" wrapText="1"/>
      <protection locked="0"/>
    </xf>
    <xf numFmtId="0" fontId="10" fillId="0" borderId="4" xfId="0" applyFont="1" applyBorder="1" applyAlignment="1" applyProtection="1">
      <alignment horizontal="left" vertical="top" wrapText="1"/>
      <protection locked="0"/>
    </xf>
    <xf numFmtId="0" fontId="7" fillId="2" borderId="3" xfId="0" applyFont="1" applyFill="1" applyBorder="1" applyAlignment="1" applyProtection="1">
      <alignment horizontal="center" vertical="top" wrapText="1"/>
    </xf>
    <xf numFmtId="0" fontId="9" fillId="0" borderId="4" xfId="0" applyFont="1" applyBorder="1" applyAlignment="1" applyProtection="1">
      <alignment horizontal="justify" vertical="top" wrapText="1"/>
      <protection locked="0"/>
    </xf>
    <xf numFmtId="0" fontId="9" fillId="0" borderId="4" xfId="0" applyFont="1" applyBorder="1" applyAlignment="1" applyProtection="1">
      <alignment horizontal="left" vertical="top" wrapText="1"/>
      <protection locked="0"/>
    </xf>
    <xf numFmtId="0" fontId="7" fillId="0" borderId="4" xfId="0" applyFont="1" applyBorder="1" applyAlignment="1" applyProtection="1">
      <alignment horizontal="right" vertical="top" wrapText="1"/>
      <protection locked="0"/>
    </xf>
    <xf numFmtId="0" fontId="2" fillId="0" borderId="0" xfId="0" applyFont="1" applyAlignment="1" applyProtection="1">
      <alignment vertical="top"/>
      <protection locked="0"/>
    </xf>
    <xf numFmtId="3" fontId="7" fillId="2" borderId="4" xfId="0" applyNumberFormat="1" applyFont="1" applyFill="1" applyBorder="1" applyAlignment="1" applyProtection="1">
      <alignment horizontal="center" vertical="center" wrapText="1"/>
    </xf>
    <xf numFmtId="0" fontId="9" fillId="0" borderId="4" xfId="0" applyFont="1" applyBorder="1" applyAlignment="1" applyProtection="1">
      <alignment horizontal="right" vertical="top" wrapText="1"/>
      <protection locked="0"/>
    </xf>
    <xf numFmtId="3" fontId="7" fillId="4" borderId="4" xfId="0" applyNumberFormat="1" applyFont="1" applyFill="1" applyBorder="1" applyAlignment="1" applyProtection="1">
      <alignment horizontal="center" vertical="center" wrapText="1"/>
    </xf>
    <xf numFmtId="3" fontId="7" fillId="4" borderId="4" xfId="0" applyNumberFormat="1" applyFont="1" applyFill="1" applyBorder="1" applyAlignment="1" applyProtection="1">
      <alignment horizontal="center" vertical="center" wrapText="1"/>
      <protection locked="0"/>
    </xf>
    <xf numFmtId="0" fontId="7" fillId="0" borderId="4" xfId="0" applyFont="1" applyBorder="1" applyAlignment="1" applyProtection="1">
      <alignment horizontal="left" vertical="top" wrapText="1"/>
      <protection locked="0"/>
    </xf>
    <xf numFmtId="0" fontId="11" fillId="0" borderId="4" xfId="0" applyFont="1" applyBorder="1" applyAlignment="1" applyProtection="1">
      <alignment horizontal="right"/>
      <protection locked="0"/>
    </xf>
    <xf numFmtId="3" fontId="12" fillId="2" borderId="4" xfId="0" applyNumberFormat="1" applyFont="1" applyFill="1" applyBorder="1" applyAlignment="1" applyProtection="1">
      <alignment horizontal="center" vertical="center" wrapText="1"/>
    </xf>
    <xf numFmtId="0" fontId="7" fillId="0" borderId="4" xfId="0" applyFont="1" applyBorder="1" applyAlignment="1">
      <alignment horizontal="justify" vertical="top" wrapText="1"/>
    </xf>
    <xf numFmtId="0" fontId="13" fillId="0" borderId="8" xfId="0" applyFont="1" applyBorder="1" applyAlignment="1">
      <alignment horizontal="justify" vertical="top" wrapText="1" readingOrder="1"/>
    </xf>
    <xf numFmtId="0" fontId="9" fillId="0" borderId="8" xfId="0" applyFont="1" applyBorder="1" applyAlignment="1">
      <alignment horizontal="justify" vertical="top" wrapText="1" readingOrder="1"/>
    </xf>
    <xf numFmtId="0" fontId="9" fillId="0" borderId="4" xfId="0" applyFont="1" applyBorder="1" applyAlignment="1">
      <alignment horizontal="justify" vertical="top" wrapText="1"/>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3" fillId="0" borderId="0" xfId="0" applyFont="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EFF2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abSelected="1" topLeftCell="A38" zoomScaleNormal="100" zoomScaleSheetLayoutView="50" workbookViewId="0">
      <selection activeCell="B45" sqref="B45"/>
    </sheetView>
  </sheetViews>
  <sheetFormatPr defaultRowHeight="14.25"/>
  <cols>
    <col min="1" max="1" width="7.7109375" style="1" customWidth="1"/>
    <col min="2" max="2" width="52.5703125" style="20" customWidth="1"/>
    <col min="3" max="3" width="7.7109375" style="1" customWidth="1"/>
    <col min="4" max="4" width="10.7109375" style="1" customWidth="1"/>
    <col min="5" max="6" width="14.5703125" style="1" customWidth="1"/>
    <col min="7" max="16384" width="9.140625" style="1"/>
  </cols>
  <sheetData>
    <row r="1" spans="1:11" ht="99.95" customHeight="1">
      <c r="A1" s="41" t="s">
        <v>0</v>
      </c>
      <c r="B1" s="41"/>
      <c r="C1" s="41"/>
      <c r="D1" s="41"/>
      <c r="E1" s="41"/>
      <c r="F1" s="41"/>
    </row>
    <row r="2" spans="1:11" ht="99.95" customHeight="1">
      <c r="A2" s="42" t="s">
        <v>1</v>
      </c>
      <c r="B2" s="42"/>
      <c r="C2" s="42"/>
      <c r="D2" s="42"/>
      <c r="E2" s="42"/>
      <c r="F2" s="42"/>
    </row>
    <row r="3" spans="1:11" ht="99.95" customHeight="1">
      <c r="A3" s="42" t="s">
        <v>8</v>
      </c>
      <c r="B3" s="42"/>
      <c r="C3" s="42"/>
      <c r="D3" s="42"/>
      <c r="E3" s="42"/>
      <c r="F3" s="42"/>
    </row>
    <row r="4" spans="1:11" ht="99.95" customHeight="1">
      <c r="A4" s="42"/>
      <c r="B4" s="42"/>
      <c r="C4" s="42"/>
      <c r="D4" s="42"/>
      <c r="E4" s="42"/>
      <c r="F4" s="42"/>
    </row>
    <row r="5" spans="1:11" ht="99.95" customHeight="1">
      <c r="A5" s="42"/>
      <c r="B5" s="42"/>
      <c r="C5" s="42"/>
      <c r="D5" s="42"/>
      <c r="E5" s="42"/>
      <c r="F5" s="42"/>
    </row>
    <row r="6" spans="1:11" ht="99.95" customHeight="1">
      <c r="A6" s="38" t="s">
        <v>13</v>
      </c>
      <c r="B6" s="38"/>
      <c r="C6" s="38"/>
      <c r="D6" s="38"/>
      <c r="E6" s="38"/>
      <c r="F6" s="38"/>
    </row>
    <row r="7" spans="1:11" ht="99.95" customHeight="1">
      <c r="A7" s="38" t="s">
        <v>14</v>
      </c>
      <c r="B7" s="38"/>
      <c r="C7" s="38"/>
      <c r="D7" s="38"/>
      <c r="E7" s="38"/>
      <c r="F7" s="38"/>
      <c r="K7" s="1" t="s">
        <v>8</v>
      </c>
    </row>
    <row r="8" spans="1:11" ht="99.95" customHeight="1">
      <c r="A8" s="39" t="s">
        <v>15</v>
      </c>
      <c r="B8" s="39"/>
      <c r="C8" s="39"/>
      <c r="D8" s="39"/>
      <c r="E8" s="39"/>
      <c r="F8" s="39"/>
    </row>
    <row r="9" spans="1:11" ht="40.5" customHeight="1">
      <c r="A9" s="38" t="s">
        <v>13</v>
      </c>
      <c r="B9" s="38"/>
      <c r="C9" s="38"/>
      <c r="D9" s="38"/>
      <c r="E9" s="38"/>
      <c r="F9" s="38"/>
    </row>
    <row r="10" spans="1:11" ht="20.25" customHeight="1">
      <c r="A10" s="38" t="s">
        <v>14</v>
      </c>
      <c r="B10" s="38"/>
      <c r="C10" s="38"/>
      <c r="D10" s="38"/>
      <c r="E10" s="38"/>
      <c r="F10" s="38"/>
    </row>
    <row r="11" spans="1:11" ht="21" thickBot="1">
      <c r="A11" s="40"/>
      <c r="B11" s="40"/>
      <c r="C11" s="40"/>
      <c r="D11" s="40"/>
      <c r="E11" s="40"/>
      <c r="F11" s="40"/>
    </row>
    <row r="12" spans="1:11" s="4" customFormat="1" ht="26.25" thickBot="1">
      <c r="A12" s="2" t="s">
        <v>2</v>
      </c>
      <c r="B12" s="16" t="s">
        <v>3</v>
      </c>
      <c r="C12" s="3" t="s">
        <v>4</v>
      </c>
      <c r="D12" s="3" t="s">
        <v>5</v>
      </c>
      <c r="E12" s="3" t="s">
        <v>6</v>
      </c>
      <c r="F12" s="3" t="s">
        <v>7</v>
      </c>
    </row>
    <row r="13" spans="1:11" s="4" customFormat="1" ht="12.75">
      <c r="A13" s="5">
        <v>1</v>
      </c>
      <c r="B13" s="17" t="s">
        <v>16</v>
      </c>
      <c r="C13" s="6"/>
      <c r="D13" s="6"/>
      <c r="E13" s="6"/>
      <c r="F13" s="6"/>
    </row>
    <row r="14" spans="1:11" s="4" customFormat="1" ht="151.5" customHeight="1">
      <c r="A14" s="7">
        <v>1.1000000000000001</v>
      </c>
      <c r="B14" s="18" t="s">
        <v>34</v>
      </c>
      <c r="C14" s="10" t="s">
        <v>10</v>
      </c>
      <c r="D14" s="10">
        <v>3</v>
      </c>
      <c r="E14" s="12">
        <v>0</v>
      </c>
      <c r="F14" s="13">
        <f>E14*D14</f>
        <v>0</v>
      </c>
      <c r="H14" s="4" t="s">
        <v>8</v>
      </c>
    </row>
    <row r="15" spans="1:11" s="4" customFormat="1" ht="211.5" customHeight="1">
      <c r="A15" s="7">
        <v>1.2</v>
      </c>
      <c r="B15" s="29" t="s">
        <v>35</v>
      </c>
      <c r="C15" s="10" t="s">
        <v>10</v>
      </c>
      <c r="D15" s="10">
        <v>3</v>
      </c>
      <c r="E15" s="12">
        <v>0</v>
      </c>
      <c r="F15" s="13">
        <f>E15*D15</f>
        <v>0</v>
      </c>
      <c r="H15" s="4" t="s">
        <v>8</v>
      </c>
    </row>
    <row r="16" spans="1:11" s="4" customFormat="1" ht="111" customHeight="1">
      <c r="A16" s="7">
        <v>1.3</v>
      </c>
      <c r="B16" s="30" t="s">
        <v>17</v>
      </c>
      <c r="C16" s="10" t="s">
        <v>10</v>
      </c>
      <c r="D16" s="10">
        <v>2</v>
      </c>
      <c r="E16" s="12">
        <v>0</v>
      </c>
      <c r="F16" s="13">
        <f>E16*D16</f>
        <v>0</v>
      </c>
      <c r="H16" s="4" t="s">
        <v>8</v>
      </c>
    </row>
    <row r="17" spans="1:8" s="4" customFormat="1" ht="123" customHeight="1">
      <c r="A17" s="7">
        <v>1.4</v>
      </c>
      <c r="B17" s="30" t="s">
        <v>19</v>
      </c>
      <c r="C17" s="10" t="s">
        <v>10</v>
      </c>
      <c r="D17" s="10">
        <v>2</v>
      </c>
      <c r="E17" s="12">
        <v>0</v>
      </c>
      <c r="F17" s="13">
        <f>E17*D17</f>
        <v>0</v>
      </c>
      <c r="H17" s="4" t="s">
        <v>8</v>
      </c>
    </row>
    <row r="18" spans="1:8" s="4" customFormat="1" ht="12.75">
      <c r="A18" s="5"/>
      <c r="B18" s="22" t="s">
        <v>9</v>
      </c>
      <c r="C18" s="10"/>
      <c r="D18" s="10"/>
      <c r="E18" s="10"/>
      <c r="F18" s="23">
        <f>SUM(F14:F17)</f>
        <v>0</v>
      </c>
    </row>
    <row r="19" spans="1:8" s="4" customFormat="1" ht="12.75">
      <c r="A19" s="5">
        <v>2</v>
      </c>
      <c r="B19" s="18" t="s">
        <v>18</v>
      </c>
      <c r="C19" s="10"/>
      <c r="D19" s="10"/>
      <c r="E19" s="10"/>
      <c r="F19" s="8" t="s">
        <v>8</v>
      </c>
    </row>
    <row r="20" spans="1:8" s="4" customFormat="1" ht="288" customHeight="1">
      <c r="A20" s="7">
        <v>2.1</v>
      </c>
      <c r="B20" s="15" t="s">
        <v>20</v>
      </c>
      <c r="C20" s="10" t="s">
        <v>10</v>
      </c>
      <c r="D20" s="10">
        <v>3</v>
      </c>
      <c r="E20" s="12">
        <v>0</v>
      </c>
      <c r="F20" s="14">
        <f>E20*D20</f>
        <v>0</v>
      </c>
    </row>
    <row r="21" spans="1:8" s="4" customFormat="1" ht="146.25" customHeight="1">
      <c r="A21" s="7">
        <v>2.2000000000000002</v>
      </c>
      <c r="B21" s="15" t="s">
        <v>21</v>
      </c>
      <c r="C21" s="10" t="s">
        <v>10</v>
      </c>
      <c r="D21" s="10">
        <v>3</v>
      </c>
      <c r="E21" s="12">
        <v>0</v>
      </c>
      <c r="F21" s="14">
        <f>E21*D21</f>
        <v>0</v>
      </c>
    </row>
    <row r="22" spans="1:8" s="4" customFormat="1" ht="12.75">
      <c r="A22" s="5"/>
      <c r="B22" s="22" t="s">
        <v>9</v>
      </c>
      <c r="C22" s="10"/>
      <c r="D22" s="10"/>
      <c r="E22" s="10" t="s">
        <v>8</v>
      </c>
      <c r="F22" s="24">
        <f>SUM(F20:F21)</f>
        <v>0</v>
      </c>
    </row>
    <row r="23" spans="1:8" s="4" customFormat="1" ht="12.75">
      <c r="A23" s="5">
        <v>3</v>
      </c>
      <c r="B23" s="18" t="s">
        <v>22</v>
      </c>
      <c r="C23" s="10"/>
      <c r="D23" s="10"/>
      <c r="E23" s="10" t="s">
        <v>8</v>
      </c>
      <c r="F23" s="14"/>
    </row>
    <row r="24" spans="1:8" s="4" customFormat="1" ht="117.75" customHeight="1">
      <c r="A24" s="7">
        <v>3.1</v>
      </c>
      <c r="B24" s="31" t="s">
        <v>24</v>
      </c>
      <c r="C24" s="10" t="s">
        <v>10</v>
      </c>
      <c r="D24" s="10">
        <v>10</v>
      </c>
      <c r="E24" s="12">
        <v>0</v>
      </c>
      <c r="F24" s="14">
        <f t="shared" ref="F24:F27" si="0">E24*D24</f>
        <v>0</v>
      </c>
    </row>
    <row r="25" spans="1:8" s="4" customFormat="1" ht="95.25" customHeight="1">
      <c r="A25" s="7">
        <v>3.2</v>
      </c>
      <c r="B25" s="15" t="s">
        <v>25</v>
      </c>
      <c r="C25" s="10" t="s">
        <v>23</v>
      </c>
      <c r="D25" s="10">
        <v>240</v>
      </c>
      <c r="E25" s="12">
        <v>0</v>
      </c>
      <c r="F25" s="14">
        <f t="shared" si="0"/>
        <v>0</v>
      </c>
    </row>
    <row r="26" spans="1:8" s="4" customFormat="1" ht="111.75" customHeight="1">
      <c r="A26" s="7">
        <v>3.3</v>
      </c>
      <c r="B26" s="15" t="s">
        <v>29</v>
      </c>
      <c r="C26" s="10" t="s">
        <v>10</v>
      </c>
      <c r="D26" s="10">
        <v>10</v>
      </c>
      <c r="E26" s="12">
        <v>0</v>
      </c>
      <c r="F26" s="14">
        <f t="shared" si="0"/>
        <v>0</v>
      </c>
    </row>
    <row r="27" spans="1:8" s="4" customFormat="1" ht="95.25" customHeight="1">
      <c r="A27" s="7">
        <v>3.4</v>
      </c>
      <c r="B27" s="18" t="s">
        <v>28</v>
      </c>
      <c r="C27" s="10" t="s">
        <v>10</v>
      </c>
      <c r="D27" s="10">
        <v>3</v>
      </c>
      <c r="E27" s="12">
        <v>0</v>
      </c>
      <c r="F27" s="14">
        <f t="shared" si="0"/>
        <v>0</v>
      </c>
    </row>
    <row r="28" spans="1:8" s="4" customFormat="1" ht="13.5" customHeight="1">
      <c r="A28" s="7"/>
      <c r="B28" s="22" t="s">
        <v>9</v>
      </c>
      <c r="C28" s="10"/>
      <c r="D28" s="10"/>
      <c r="E28" s="12"/>
      <c r="F28" s="24">
        <f>SUM(F24:F27)</f>
        <v>0</v>
      </c>
    </row>
    <row r="29" spans="1:8" s="4" customFormat="1" ht="14.25" customHeight="1">
      <c r="A29" s="5">
        <v>4</v>
      </c>
      <c r="B29" s="18" t="s">
        <v>26</v>
      </c>
      <c r="C29" s="10"/>
      <c r="D29" s="10"/>
      <c r="E29" s="12"/>
      <c r="F29" s="14"/>
    </row>
    <row r="30" spans="1:8" s="4" customFormat="1" ht="242.25" customHeight="1">
      <c r="A30" s="7">
        <v>4.0999999999999996</v>
      </c>
      <c r="B30" s="29" t="s">
        <v>36</v>
      </c>
      <c r="C30" s="10" t="s">
        <v>10</v>
      </c>
      <c r="D30" s="10">
        <v>1</v>
      </c>
      <c r="E30" s="12">
        <v>0</v>
      </c>
      <c r="F30" s="14">
        <f>E30*D30</f>
        <v>0</v>
      </c>
    </row>
    <row r="31" spans="1:8" s="4" customFormat="1" ht="13.5" customHeight="1">
      <c r="A31" s="7" t="s">
        <v>8</v>
      </c>
      <c r="B31" s="19" t="s">
        <v>9</v>
      </c>
      <c r="C31" s="10"/>
      <c r="D31" s="10"/>
      <c r="E31" s="12"/>
      <c r="F31" s="24">
        <f>SUM(F30)</f>
        <v>0</v>
      </c>
    </row>
    <row r="32" spans="1:8" s="4" customFormat="1" ht="12.75" customHeight="1">
      <c r="A32" s="5">
        <v>5</v>
      </c>
      <c r="B32" s="25" t="s">
        <v>27</v>
      </c>
      <c r="C32" s="10"/>
      <c r="D32" s="10"/>
      <c r="E32" s="12"/>
      <c r="F32" s="14"/>
    </row>
    <row r="33" spans="1:11" s="4" customFormat="1" ht="189.75" customHeight="1">
      <c r="A33" s="7">
        <v>5.0999999999999996</v>
      </c>
      <c r="B33" s="28" t="s">
        <v>30</v>
      </c>
      <c r="C33" s="10" t="s">
        <v>10</v>
      </c>
      <c r="D33" s="10">
        <v>2</v>
      </c>
      <c r="E33" s="12">
        <v>0</v>
      </c>
      <c r="F33" s="14">
        <f>E33*D33</f>
        <v>0</v>
      </c>
      <c r="J33" s="4" t="s">
        <v>8</v>
      </c>
    </row>
    <row r="34" spans="1:11" s="4" customFormat="1" ht="173.25" customHeight="1">
      <c r="A34" s="7">
        <v>5.2</v>
      </c>
      <c r="B34" s="28" t="s">
        <v>31</v>
      </c>
      <c r="C34" s="10" t="s">
        <v>10</v>
      </c>
      <c r="D34" s="10">
        <v>2</v>
      </c>
      <c r="E34" s="12">
        <v>0</v>
      </c>
      <c r="F34" s="14">
        <f>E34*D34</f>
        <v>0</v>
      </c>
      <c r="H34" s="4" t="s">
        <v>8</v>
      </c>
    </row>
    <row r="35" spans="1:11" s="4" customFormat="1" ht="13.5" customHeight="1">
      <c r="A35" s="7" t="s">
        <v>8</v>
      </c>
      <c r="B35" s="19" t="s">
        <v>9</v>
      </c>
      <c r="C35" s="10"/>
      <c r="D35" s="10"/>
      <c r="E35" s="12"/>
      <c r="F35" s="24">
        <f>SUM(F33:F34)</f>
        <v>0</v>
      </c>
    </row>
    <row r="36" spans="1:11" s="4" customFormat="1" ht="14.25" customHeight="1">
      <c r="A36" s="5">
        <v>6</v>
      </c>
      <c r="B36" s="28" t="s">
        <v>32</v>
      </c>
      <c r="C36" s="10" t="s">
        <v>8</v>
      </c>
      <c r="D36" s="10" t="s">
        <v>8</v>
      </c>
      <c r="E36" s="12" t="s">
        <v>8</v>
      </c>
      <c r="F36" s="14" t="s">
        <v>8</v>
      </c>
    </row>
    <row r="37" spans="1:11" s="4" customFormat="1" ht="279" customHeight="1">
      <c r="A37" s="7">
        <v>6.1</v>
      </c>
      <c r="B37" s="15" t="s">
        <v>33</v>
      </c>
      <c r="C37" s="10" t="s">
        <v>10</v>
      </c>
      <c r="D37" s="10">
        <v>1</v>
      </c>
      <c r="E37" s="12">
        <v>0</v>
      </c>
      <c r="F37" s="14">
        <f>E37*D37</f>
        <v>0</v>
      </c>
    </row>
    <row r="38" spans="1:11" s="4" customFormat="1" ht="237" customHeight="1">
      <c r="A38" s="7">
        <v>6.2</v>
      </c>
      <c r="B38" s="29" t="s">
        <v>37</v>
      </c>
      <c r="C38" s="10" t="s">
        <v>10</v>
      </c>
      <c r="D38" s="10">
        <v>2</v>
      </c>
      <c r="E38" s="12">
        <v>0</v>
      </c>
      <c r="F38" s="14">
        <f>E38*D38</f>
        <v>0</v>
      </c>
    </row>
    <row r="39" spans="1:11">
      <c r="A39" s="9"/>
      <c r="B39" s="19" t="s">
        <v>9</v>
      </c>
      <c r="C39" s="35" t="s">
        <v>8</v>
      </c>
      <c r="D39" s="36"/>
      <c r="E39" s="37"/>
      <c r="F39" s="23">
        <f>SUM(F37:F38)</f>
        <v>0</v>
      </c>
    </row>
    <row r="40" spans="1:11">
      <c r="A40" s="9"/>
      <c r="B40" s="19" t="s">
        <v>11</v>
      </c>
      <c r="C40" s="35" t="s">
        <v>8</v>
      </c>
      <c r="D40" s="36"/>
      <c r="E40" s="37"/>
      <c r="F40" s="21">
        <f>SUM(F39,F35,F31,F28,F22,F18)</f>
        <v>0</v>
      </c>
    </row>
    <row r="41" spans="1:11" ht="15">
      <c r="B41" s="33"/>
      <c r="C41" s="33"/>
      <c r="D41" s="33"/>
      <c r="E41" s="33"/>
      <c r="F41" s="33"/>
      <c r="G41" s="11"/>
      <c r="H41" s="11"/>
      <c r="I41" s="11"/>
      <c r="J41" s="11"/>
      <c r="K41" s="11"/>
    </row>
    <row r="42" spans="1:11" ht="15">
      <c r="B42" s="26" t="s">
        <v>38</v>
      </c>
      <c r="C42" s="32" t="s">
        <v>12</v>
      </c>
      <c r="D42" s="33"/>
      <c r="E42" s="34"/>
      <c r="F42" s="27" t="s">
        <v>8</v>
      </c>
    </row>
  </sheetData>
  <sheetProtection formatCells="0" formatColumns="0" formatRows="0" insertRows="0" deleteRows="0"/>
  <mergeCells count="15">
    <mergeCell ref="A6:F6"/>
    <mergeCell ref="A1:F1"/>
    <mergeCell ref="A2:F2"/>
    <mergeCell ref="A3:F3"/>
    <mergeCell ref="A4:F4"/>
    <mergeCell ref="A5:F5"/>
    <mergeCell ref="C42:E42"/>
    <mergeCell ref="C40:E40"/>
    <mergeCell ref="B41:F41"/>
    <mergeCell ref="A7:F7"/>
    <mergeCell ref="A8:F8"/>
    <mergeCell ref="A9:F9"/>
    <mergeCell ref="A10:F10"/>
    <mergeCell ref="A11:F11"/>
    <mergeCell ref="C39:E39"/>
  </mergeCells>
  <pageMargins left="0.70866141732283472" right="0.70866141732283472" top="0.74803149606299213" bottom="0.74803149606299213" header="0.31496062992125984" footer="0.31496062992125984"/>
  <pageSetup paperSize="9" scale="81" orientation="portrait" horizontalDpi="300" verticalDpi="300" r:id="rId1"/>
  <headerFooter differentFirst="1">
    <oddFooter>&amp;C&amp;P / &amp;N</oddFooter>
  </headerFooter>
  <rowBreaks count="1" manualBreakCount="1">
    <brk id="8" max="16383" man="1"/>
  </rowBreaks>
  <ignoredErrors>
    <ignoredError sqref="F24:F2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vt:lpstr>
      <vt:lpstr>BOQ!Print_Area</vt:lpstr>
      <vt:lpstr>BOQ!Print_Titles</vt:lpstr>
    </vt:vector>
  </TitlesOfParts>
  <Company>ICRC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Ali Hussein Alwan Khrebit Al-Taie</cp:lastModifiedBy>
  <cp:lastPrinted>2016-10-05T09:47:18Z</cp:lastPrinted>
  <dcterms:created xsi:type="dcterms:W3CDTF">2014-10-13T13:34:01Z</dcterms:created>
  <dcterms:modified xsi:type="dcterms:W3CDTF">2017-04-18T12:15:18Z</dcterms:modified>
</cp:coreProperties>
</file>