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7.05.2017- PROJECTs BACKUP\1-ACTIVE PROJECTS\2 NAINAWA\NAINAWA  2017\KIR17 -0020 (MR2017)-Rashediya WTP Rehabiliation\D Tender\"/>
    </mc:Choice>
  </mc:AlternateContent>
  <bookViews>
    <workbookView xWindow="0" yWindow="0" windowWidth="19200" windowHeight="6660"/>
  </bookViews>
  <sheets>
    <sheet name="Sheet1" sheetId="1" r:id="rId1"/>
    <sheet name="Sheet2" sheetId="2" r:id="rId2"/>
    <sheet name="Sheet3" sheetId="3" r:id="rId3"/>
  </sheets>
  <calcPr calcId="152511"/>
</workbook>
</file>

<file path=xl/calcChain.xml><?xml version="1.0" encoding="utf-8"?>
<calcChain xmlns="http://schemas.openxmlformats.org/spreadsheetml/2006/main">
  <c r="F44" i="1" l="1"/>
  <c r="F47" i="1"/>
  <c r="F17" i="1" l="1"/>
  <c r="F58" i="1" l="1"/>
  <c r="F57" i="1"/>
  <c r="F54" i="1" l="1"/>
  <c r="F53" i="1"/>
  <c r="F52" i="1" l="1"/>
  <c r="F51" i="1" l="1"/>
  <c r="F50" i="1"/>
  <c r="F49" i="1" l="1"/>
  <c r="F48" i="1"/>
  <c r="F43" i="1" l="1"/>
  <c r="F42" i="1" l="1"/>
  <c r="F41" i="1" l="1"/>
  <c r="F40" i="1" l="1"/>
  <c r="F37" i="1" l="1"/>
  <c r="F36" i="1"/>
  <c r="F39" i="1"/>
  <c r="F38" i="1"/>
  <c r="F35" i="1"/>
  <c r="F34" i="1" l="1"/>
  <c r="F33" i="1"/>
  <c r="F32" i="1"/>
  <c r="F31" i="1"/>
  <c r="F30" i="1"/>
  <c r="F29" i="1"/>
  <c r="F28" i="1" l="1"/>
  <c r="F27" i="1"/>
  <c r="F26" i="1"/>
  <c r="F25" i="1"/>
  <c r="F24" i="1"/>
  <c r="F23" i="1"/>
  <c r="F22" i="1"/>
  <c r="F21" i="1"/>
  <c r="F14" i="1"/>
  <c r="F56" i="1" l="1"/>
  <c r="F55" i="1"/>
  <c r="F59" i="1" l="1"/>
  <c r="F65" i="1" s="1"/>
  <c r="F20" i="1"/>
  <c r="F45" i="1" s="1"/>
  <c r="F16" i="1"/>
  <c r="F64" i="1" l="1"/>
  <c r="F15" i="1"/>
  <c r="F18" i="1" s="1"/>
  <c r="F63" i="1" l="1"/>
  <c r="F66" i="1" s="1"/>
</calcChain>
</file>

<file path=xl/sharedStrings.xml><?xml version="1.0" encoding="utf-8"?>
<sst xmlns="http://schemas.openxmlformats.org/spreadsheetml/2006/main" count="157" uniqueCount="103">
  <si>
    <t>No.</t>
  </si>
  <si>
    <t>Item Description</t>
  </si>
  <si>
    <t>Unit</t>
  </si>
  <si>
    <t>Estim Qty</t>
  </si>
  <si>
    <t>Unit P. (USD)</t>
  </si>
  <si>
    <t>Total Price (USD)</t>
  </si>
  <si>
    <t>DESCRIPTION</t>
  </si>
  <si>
    <t>TOTAL AMOUNT</t>
  </si>
  <si>
    <t>M.L</t>
  </si>
  <si>
    <t>A</t>
  </si>
  <si>
    <t>B</t>
  </si>
  <si>
    <t xml:space="preserve">Working Days </t>
  </si>
  <si>
    <t>The International Committee of the Red Cross</t>
  </si>
  <si>
    <t>WATER &amp; HABITAT DEPARTMENT</t>
  </si>
  <si>
    <t>The duration</t>
  </si>
  <si>
    <t>M²</t>
  </si>
  <si>
    <t>B.1</t>
  </si>
  <si>
    <t>B.2</t>
  </si>
  <si>
    <t>A.1</t>
  </si>
  <si>
    <t>A.2</t>
  </si>
  <si>
    <t>Supplying and installing new brand cast iron check valve DN 200, PN16, working temperature (-10 to + 110), hand weel type, stem should be stainless-steel, wedge should be ductile iron rubber coated, casket EPDM-  NBR (Ethylene propene, Nitrile, Fluorine (Viton)), western origin, flange type, with all bolts and nuts. The work includes providing any fittings required or any pipe modification and paint all with Jotun paint.</t>
  </si>
  <si>
    <t>Sub-total A</t>
  </si>
  <si>
    <t>Sub-total B</t>
  </si>
  <si>
    <t>C</t>
  </si>
  <si>
    <t>Sub-total C</t>
  </si>
  <si>
    <t>A.3</t>
  </si>
  <si>
    <t>A.4</t>
  </si>
  <si>
    <t>B.3</t>
  </si>
  <si>
    <t>B.4</t>
  </si>
  <si>
    <t>C.1</t>
  </si>
  <si>
    <t>C.2</t>
  </si>
  <si>
    <t>C.3</t>
  </si>
  <si>
    <t>C.4</t>
  </si>
  <si>
    <t>C.5</t>
  </si>
  <si>
    <t>C.6</t>
  </si>
  <si>
    <t>C.7</t>
  </si>
  <si>
    <t>C.8</t>
  </si>
  <si>
    <t>C.9</t>
  </si>
  <si>
    <t>C.10</t>
  </si>
  <si>
    <t>Mosul city / Mosul / Nainawa</t>
  </si>
  <si>
    <t xml:space="preserve">Supplying materials and installing (Electric overhead Travelling crane 3 ton, with two movement directions to be fixed on I beam on the columns, the price includes all the fittings needed and the electrical connections with the electrical cables needed to conneceted to source and the mechanical connections needed and suitable cables.  </t>
  </si>
  <si>
    <t>Supplying the materials and repairing the affected windows of the pumping station, replacing the damaged parts including the welding, painting with oil paint and fixing panels of glass 4 mm.</t>
  </si>
  <si>
    <t>M2</t>
  </si>
  <si>
    <t xml:space="preserve">Supplying materials and cleaning the the walls and ceiling and painting them with Turhish emolishen paint in three layers for all the halls of the pumping stations and rooms of the treatment buildings.  </t>
  </si>
  <si>
    <t xml:space="preserve">Supplying materials and painting the walls of the buildings of the plant with Turkish oil paint in three layers for hieght of 1.5 m.  </t>
  </si>
  <si>
    <t>Mechanical works for the old and extension WTP</t>
  </si>
  <si>
    <t>Supplying and installing new brand cast iron gate valve DN 200, PN16 for the suction and delivery side, working temperature (-10 to + 110), hand weel type, stem should be stainless-steel, wedge should be ductile iron rubber coated, casket EPDM-  NBR (Ethylene propene, Nitrile, Fluorine (Viton)), western origin, flange type, with all bolts and nuts. The work includes providing any fittings required or any pipe modification and paint all with Jotun paint.</t>
  </si>
  <si>
    <r>
      <rPr>
        <b/>
        <sz val="11"/>
        <rFont val="Arial"/>
        <family val="2"/>
      </rPr>
      <t>High lift pumps for the old WTP</t>
    </r>
    <r>
      <rPr>
        <sz val="11"/>
        <rFont val="Arial"/>
        <family val="2"/>
      </rPr>
      <t>:- Supplying materials and providing the required equipment, labor and tools for installing and operating  brand new set horizuntal pump (Split case type, Turkish made, contractor shall submit technical specifications of alternative and submit the catalogs of the pumps and will provide a supplier’s pump efficiency curve for each pump requested, to ensure that the pumps installed are efficient and not simply matching the requested flow rate and head).
Complete set, Electrical Motor and suitable Starter). 
The specification of the Pump:
Electrical motor, 380 VAC Y/D, 50 Hz.
Q = 200 M³/hr &amp;  H = 60 m, RPM=1450. 
Shaft: stainless steel.
Work &amp; Price include; supplying and installing suitable new (integrated control panel of ABB components or equivalent) inside the station, with all required &amp; related electro-mechanical connections as standard to achieve neat performance.                                
The work should includes dismantling the old pumps and replacing the new.</t>
    </r>
  </si>
  <si>
    <r>
      <rPr>
        <b/>
        <sz val="11"/>
        <rFont val="Arial"/>
        <family val="2"/>
      </rPr>
      <t>High lift pumps for the extension WTP</t>
    </r>
    <r>
      <rPr>
        <sz val="11"/>
        <rFont val="Arial"/>
        <family val="2"/>
      </rPr>
      <t>:- Supplying materials and providing the required equipment, labor and tools for installing and operating  brand new set horizuntal pump (Split case type, Turkish made, contractor shall submit technical specifications of alternative and submit the catalogs of the pumps and will provide a supplier’s pump efficiency curve for each pump requested, to ensure that the pumps installed are efficient and not simply matching the requested flow rate and head).
Complete set, Electrical Motor and suitable Starter). 
The specification of the Pump:
Electrical motor, 380 VAC Y/D, 50 Hz.
Q = 200 M³/hr &amp;  H = 60 m, RPM=1450. 
Shaft: stainless steel.
Work &amp; Price include; supplying and installing suitable new (integrated control panel of ABB components or equivalent) inside the station, with all required &amp; related electro-mechanical connections as standard to achieve neat performance.                                
The work should includes dismantling the old pumps and replacing the new.</t>
    </r>
  </si>
  <si>
    <r>
      <rPr>
        <b/>
        <sz val="11"/>
        <rFont val="Arial"/>
        <family val="2"/>
      </rPr>
      <t>Low lift pumps for the extension WTP</t>
    </r>
    <r>
      <rPr>
        <sz val="11"/>
        <rFont val="Arial"/>
        <family val="2"/>
      </rPr>
      <t>:- Supplying materials and  providing the required equipment, labor and tools for installing and operating  brand new set horizuntal pump (Split case type, Turkish made, contractor shall submit technical specifications of alternative and submit the catalogs of the pumps and will provide a supplier’s pump efficiency curve for each pump requested, to ensure that the pumps installed are efficient and not simply matching the requested flow rate and head).
Complete set, Electrical Motor and suitable Starter). 
The specification of the Pump:
Electrical motor, 380 VAC Y/D, 50 Hz.
Q = 235 M³/hr &amp;  H = 35 m, RPM=1450. 
Shaft: stainless steel.
Work &amp; Price include; supplying and installing suitable new (integrated control panel of ABB components or equivalent) inside the station, with all required &amp; related electro-mechanical connections as standard to achieve neat performance.                                
The work should includes dismantling the old pumps and replacing the new.</t>
    </r>
  </si>
  <si>
    <r>
      <rPr>
        <b/>
        <sz val="11"/>
        <rFont val="Arial"/>
        <family val="2"/>
      </rPr>
      <t>Filters pressure feeding pumps for the extension WTP</t>
    </r>
    <r>
      <rPr>
        <sz val="11"/>
        <rFont val="Arial"/>
        <family val="2"/>
      </rPr>
      <t>:- Supplying materials and providing the required equipment, labor and tools for installing and operating  brand new set horizuntal pump (Split case type, Turkish made, contractor shall submit technical specifications of alternative and submit the catalogs of the pumps and will provide a supplier’s pump efficiency curve for each pump requested, to ensure that the pumps installed are efficient and not simply matching the requested flow rate and head).
Complete set, Electrical Motor and suitable Starter). 
The specification of the Pump:
Electrical motor, 380 VAC Y/D, 50 Hz.
Q = 215 M³/hr &amp;  H = 20 m, RPM=1450. 
Shaft: stainless steel.
Work &amp; Price include; supplying and installing suitable new (integrated control panel of ABB components or equivalent) inside the station, with all required &amp; related electro-mechanical connections as standard to achieve neat performance.                                
The work should includes dismantling the old pumps and replacing the new.</t>
    </r>
  </si>
  <si>
    <r>
      <rPr>
        <b/>
        <sz val="11"/>
        <rFont val="Arial"/>
        <family val="2"/>
      </rPr>
      <t>Low lift pumps for the old WTP</t>
    </r>
    <r>
      <rPr>
        <sz val="11"/>
        <rFont val="Arial"/>
        <family val="2"/>
      </rPr>
      <t>:- Supplying materials and providing the required equipment, labor and tools for installing and operating  brand new set horizuntal pump (Split case type, Turkish made, contractor shall submit technical specifications of alternative and submit the catalogs of the pumps and will provide a supplier’s pump efficiency curve for each pump requested, to ensure that the pumps installed are efficient and not simply matching the requested flow rate and head).
Complete set, Electrical Motor and suitable Starter). 
The specification of the Pump:
Electrical motor, 380 VAC Y/D, 50 Hz.
Q = 235 M³/hr &amp;  H = 35 m, RPM=1450. 
Shaft: stainless steel.
Work &amp; Price include; supplying and installing suitable new (integrated control panel of ABB components or equivalent) inside the station, with all required &amp; related electro-mechanical connections as standard to achieve neat performance.                                
The work should includes dismantling the old pumps and replacing the new.</t>
    </r>
  </si>
  <si>
    <r>
      <rPr>
        <b/>
        <sz val="11"/>
        <rFont val="Arial"/>
        <family val="2"/>
      </rPr>
      <t>Intermedate pumps for the old WTP</t>
    </r>
    <r>
      <rPr>
        <sz val="11"/>
        <rFont val="Arial"/>
        <family val="2"/>
      </rPr>
      <t>:- Supplying materials and providing the required equipment, labor and tools for installing and operating  brand new set horizuntal pump (Split case type, Turkish made, contractor shall submit technical specifications of alternative and submit the catalogs of the pumps and will provide a supplier’s pump efficiency curve for each pump requested, to ensure that the pumps installed are efficient and not simply matching the requested flow rate and head).
Complete set, Electrical Motor and suitable Starter). 
The specification of the Pump:
Electrical motor, 380 VAC Y/D, 50 Hz.
Q = 215 M³/hr &amp;  H = 20 m, RPM=1450. 
Shaft: stainless steel.
Work &amp; Price include; supplying and installing suitable new (integrated control panel of ABB components or equivalent) inside the station, with all required &amp; related electro-mechanical connections as standard to achieve neat performance.                                
The work should includes dismantling the old pumps and replacing the new.</t>
    </r>
  </si>
  <si>
    <r>
      <rPr>
        <b/>
        <sz val="11"/>
        <rFont val="Arial"/>
        <family val="2"/>
      </rPr>
      <t>High lift pumps for the old WTP</t>
    </r>
    <r>
      <rPr>
        <sz val="11"/>
        <rFont val="Arial"/>
        <family val="2"/>
      </rPr>
      <t>:- Supplying materials and providing the required equipment, labor and tools for installing and operating  brand new set horizuntal pump (Split case type, Turkish made, contractor shall submit technical specifications of alternative and submit the catalogs of the pumps and will provide a supplier’s pump efficiency curve for each pump requested, to ensure that the pumps installed are efficient and not simply matching the requested flow rate and head).
Complete set, Electrical Motor and suitable Starter). 
The specification of the Pump:
Electrical motor, 380 VAC Y/D, 50 Hz.
Q = 80 M³/hr &amp;  H = 40 m, RPM=1450. 
Shaft: stainless steel.
Work &amp; Price include; supplying and installing suitable new (integrated control panel of ABB components or equivalent) inside the station, with all required &amp; related electro-mechanical connections as standard to achieve neat performance.                                
The work should includes dismantling the old pumps and replacing the new.</t>
    </r>
  </si>
  <si>
    <r>
      <rPr>
        <b/>
        <sz val="11"/>
        <rFont val="Arial"/>
        <family val="2"/>
      </rPr>
      <t>High lift pumps for the old WTP</t>
    </r>
    <r>
      <rPr>
        <sz val="11"/>
        <rFont val="Arial"/>
        <family val="2"/>
      </rPr>
      <t>:- Supplying materials and providing the required equipment, labor and tools for installing and operating  brand new set horizuntal pump (Split case type, Turkish made, contractor shall submit technical specifications of alternative and submit the catalogs of the pumps and will provide a supplier’s pump efficiency curve for each pump requested, to ensure that the pumps installed are efficient and not simply matching the requested flow rate and head).
Complete set, Electrical Motor and suitable Starter). 
The specification of the Pump:
Electrical motor, 380 VAC Y/D, 50 Hz.
Q = 150 M³/hr &amp;  H = 75 m, RPM=1450. 
Shaft: stainless steel.
Work &amp; Price include; supplying and installing suitable new (integrated control panel of ABB components or equivalent) inside the station, with all required &amp; related electro-mechanical connections as standard to achieve neat performance.                                
The work should includes dismantling the old pumps and replacing the new.</t>
    </r>
  </si>
  <si>
    <t>No</t>
  </si>
  <si>
    <r>
      <rPr>
        <b/>
        <sz val="11"/>
        <rFont val="Arial"/>
        <family val="2"/>
      </rPr>
      <t>Air system:</t>
    </r>
    <r>
      <rPr>
        <sz val="11"/>
        <rFont val="Arial"/>
        <family val="2"/>
      </rPr>
      <t xml:space="preserve">                                                                           Supplying materials and installing, testing and operating new air blower system, centrifugal type capacity 600 m3\hr, 0.8 bar, RPM 1500 - 2900, with all necessary mechanical and electrical connections. Turkish origin (Silent Roots Blower). </t>
    </r>
  </si>
  <si>
    <r>
      <rPr>
        <b/>
        <sz val="11"/>
        <rFont val="Arial"/>
        <family val="2"/>
      </rPr>
      <t>Main Control Panel</t>
    </r>
    <r>
      <rPr>
        <sz val="11"/>
        <rFont val="Arial"/>
        <family val="2"/>
      </rPr>
      <t xml:space="preserve">: - Supplying, assembling and testing new control panel for all the electrical connections of the two projects, the price includes all the cables needed and the installation of the followings:
- One main circuit breaker 800 AM for incoming supply with full protection.
- Bas Bar 1000 A complete set.
- Digital gages multi readings.
- MCCC 250 A (12 pieces).
- MCCC 160 A (1 piece).
- MCCC 100 A (1 piece).
All the circuits should be of Schneider type
Electrical components suitable for 380 V, 3 phase, 50 Hz, outdoors. The work also includes providing and installing all required fittings, electrical cables and all other requirements.
The work includes all required cables (color coded and numbered cabling), fittings, accessories. making complete anti lighting system by using cupper bars/wire of 50 mm with all connections to the plant from inside &amp; outside, electrical connection with the existing power supply source in the area and all other necessary works to put all the plant equipment's in full operation capacity.                 </t>
    </r>
  </si>
  <si>
    <t xml:space="preserve">Providing materials &amp; fixing electrical distribution transformer (11/0.4 k.v, 400 KVA, working with stable voltage 400 V out door according to IEC 76 (Turkish, French or German made), including two electrical poles and all the fittings and cables for the connection. The work includes as well cirucut of 800 amp with the board and should be Schneider type. </t>
  </si>
  <si>
    <r>
      <t>External Illumination</t>
    </r>
    <r>
      <rPr>
        <sz val="11"/>
        <rFont val="Arial"/>
        <family val="2"/>
      </rPr>
      <t>: - Providing, installing and operating lighting system (projectors 400 watt of sodium tv type with steel columns/poles 1.5" dia) with starters, cables, photo cells, switch boards and connecting them with power source.</t>
    </r>
  </si>
  <si>
    <r>
      <t>Installing &amp; testing light points fluorescent lamp 1x40 w. Using (2x1.5) mm</t>
    </r>
    <r>
      <rPr>
        <vertAlign val="superscript"/>
        <sz val="11"/>
        <rFont val="Arial"/>
        <family val="2"/>
      </rPr>
      <t xml:space="preserve">2 </t>
    </r>
    <r>
      <rPr>
        <sz val="11"/>
        <rFont val="Arial"/>
        <family val="2"/>
      </rPr>
      <t>wire inside plastic conduit, with a suitable operating switch,wire according to ICRC Engineer instructions and details.</t>
    </r>
  </si>
  <si>
    <t xml:space="preserve">Supplying electrical generator: Prime capacity 750 KVA, 400 Volt Diesel Engine Generator Set), the generator should be of Westren orgin (Caterpillar, Cummins, Perkins) preferable Caterpillar type, fully housed, enclosed exhuast silencer ensures safty and protects against rust. 
The work includes suitable change over and main board with two circuts 1250 amp.
The contractor should submit the catalogs for the generator that he will supply with the tender documents.
</t>
  </si>
  <si>
    <t xml:space="preserve">Supplying materials and preparing the location of the generator with the shed, dimentions 5x10 m.
The work includes the followings:
 1. Casting the foundation of the shed with reinforced concrete 1:2:4 ratio and 20 cm thickness. 
2. Excavating for the foundation of the columns of the shed with the dimensions 50x50x50 cm.
3. Supply material and fixing square section pipes 8 cm size of length 5 m as columns for the shed, the end of the columns should be welded by plate of 40x40 cm and thickness 4mm.
4. Supply material and fix ribbed sheet plates of dimension 1x6m and gage 18, the plates should be fixed by bolts with the angle section beams. 
 </t>
  </si>
  <si>
    <t>Supply and install steel storage tank for the fuel of the generator with capacity 5000 liter, the plate should be gage 16, the price includes painting with oil paint and constructing concrete base from solid blocks with height of 1 m and connecting the tank to the generator.</t>
  </si>
  <si>
    <t>C.11</t>
  </si>
  <si>
    <t>C.12</t>
  </si>
  <si>
    <t>B.5</t>
  </si>
  <si>
    <t>B.6</t>
  </si>
  <si>
    <t>B.7</t>
  </si>
  <si>
    <t>B.8</t>
  </si>
  <si>
    <t>B.9</t>
  </si>
  <si>
    <t>B.10</t>
  </si>
  <si>
    <t>B.11</t>
  </si>
  <si>
    <t>B.12</t>
  </si>
  <si>
    <t>B.13</t>
  </si>
  <si>
    <t>B.14</t>
  </si>
  <si>
    <t>B.15</t>
  </si>
  <si>
    <t>B.16</t>
  </si>
  <si>
    <t>B.17</t>
  </si>
  <si>
    <t>B.18</t>
  </si>
  <si>
    <t>B.19</t>
  </si>
  <si>
    <t>B.20</t>
  </si>
  <si>
    <t>B.21</t>
  </si>
  <si>
    <t>B.22</t>
  </si>
  <si>
    <t>B.23</t>
  </si>
  <si>
    <t>B.24</t>
  </si>
  <si>
    <t>Civil works for the old and extension WTP</t>
  </si>
  <si>
    <t>Electrical works for the old and extension WTP</t>
  </si>
  <si>
    <t>Civil works works for the old and extension WTP</t>
  </si>
  <si>
    <t>L.S</t>
  </si>
  <si>
    <t>Supplying the materials and rehabilitation the operators rooms and admin office, the work should include repairing the plastering of the affected walls with re-painting them, reparing or replacing the iron and wooden doors and the windows with glass, repairing and fixing the electrical fittings and lighting system of all the rooms.</t>
  </si>
  <si>
    <r>
      <rPr>
        <b/>
        <sz val="11"/>
        <rFont val="Arial"/>
        <family val="2"/>
      </rPr>
      <t>Rehabilitation of Pressure Filters</t>
    </r>
    <r>
      <rPr>
        <sz val="11"/>
        <rFont val="Arial"/>
        <family val="2"/>
      </rPr>
      <t>: Supplying materials and technicians &amp; overhauling, repairing of the existing pressure sand filters horizontal type, rated flow (14m3/m2/h) diam 2.6m, length 6 m (dish/dish), dish end, the shell thickness 10 mm, end dish 12 mm and nozzles plate (baffle)14mm, carbon steel (ST-37) made, the work includes fixing and replacing any damaged parts and repaint by epoxy paint from inside and oil paint from outside, supplying of HDPE nozzles, 55 nozzles per square meter of the baffle if needed, pressure gauges 10 bar.
Checking the nozzles plate and to be replaced if it is damaged with supporting it from bottom.
Supplying and lying-in media materials consists of different layers according to the Standard.
1-Coarse grade (9.5-13)mm.
 2-Medium grade (6.5-9.5)mm.
3-Fine grade (2.5-6.5)mm. 
The price also includes replace the damaged valves by new automatic and manual valves, replacing the casket of the inspections manholes, drain, pipes and all fittings &amp; civil works needed, to be tested according to required technical specifications and instructions of ICRC engineer.</t>
    </r>
  </si>
  <si>
    <r>
      <rPr>
        <b/>
        <sz val="11"/>
        <rFont val="Arial"/>
        <family val="2"/>
      </rPr>
      <t xml:space="preserve">Chlorination System :  </t>
    </r>
    <r>
      <rPr>
        <sz val="11"/>
        <rFont val="Arial"/>
        <family val="2"/>
      </rPr>
      <t xml:space="preserve">                                           
Supplying materials and installing new chlorination system, consist of, chlorinator, cabinet type, Aldose or  best equivalent (capacity of</t>
    </r>
    <r>
      <rPr>
        <b/>
        <sz val="11"/>
        <rFont val="Arial"/>
        <family val="2"/>
      </rPr>
      <t xml:space="preserve"> </t>
    </r>
    <r>
      <rPr>
        <sz val="11"/>
        <color theme="1"/>
        <rFont val="Arial"/>
        <family val="2"/>
      </rPr>
      <t>6</t>
    </r>
    <r>
      <rPr>
        <sz val="11"/>
        <color rgb="FFFF0000"/>
        <rFont val="Arial"/>
        <family val="2"/>
      </rPr>
      <t xml:space="preserve"> </t>
    </r>
    <r>
      <rPr>
        <sz val="11"/>
        <rFont val="Arial"/>
        <family val="2"/>
      </rPr>
      <t>Kg/hr, manual adjusting flow 0-100%, back pressure regulator, complete with all accessories such as injector, heaters, gas flow meter glass type, ( return valves. Etc), booster pump, vertical multistage centrifugal pumps (Grundfose or best equivalent) (capacity of 5 mᶟ/h,  with 70-80 m head with 3 ph and electric starter), and with all the required piping (COPPER ,CPVC,HDPE) and all necessary fittings, valves for gas and water as well as injection CPVC pipe to ensure proper performance. All the components mentioned above should be of the best quality and approved by the ICRC eng. The work includes dismantling the old, installing the new with all connections, fittings required to complete the job.</t>
    </r>
    <r>
      <rPr>
        <sz val="11"/>
        <color theme="5"/>
        <rFont val="Arial"/>
        <family val="2"/>
      </rPr>
      <t xml:space="preserve"> </t>
    </r>
  </si>
  <si>
    <r>
      <rPr>
        <b/>
        <sz val="11"/>
        <rFont val="Arial"/>
        <family val="2"/>
      </rPr>
      <t xml:space="preserve">Alum System:                                                      </t>
    </r>
    <r>
      <rPr>
        <sz val="11"/>
        <rFont val="Arial"/>
        <family val="2"/>
      </rPr>
      <t xml:space="preserve"> 
Supplying materials and installing, testing and operating new alum system, the system should consist of:
 Two Chemical Feed Pump Max. Output Capacity    800 It /h   with electric starters of westren origin. The work includes, removing the old pumps, installing new with all fittings and connections required.</t>
    </r>
    <r>
      <rPr>
        <sz val="11"/>
        <color theme="5"/>
        <rFont val="Arial"/>
        <family val="2"/>
      </rPr>
      <t xml:space="preserve"> </t>
    </r>
  </si>
  <si>
    <r>
      <rPr>
        <b/>
        <sz val="11"/>
        <rFont val="Arial"/>
        <family val="2"/>
      </rPr>
      <t>Rehabilitation the concrete settling tanks</t>
    </r>
    <r>
      <rPr>
        <sz val="11"/>
        <rFont val="Arial"/>
        <family val="2"/>
      </rPr>
      <t>: Providing the required equipment, labor and tools for cleaning inside of the settling tanks, removing all muds, opening all clogged sludge pipes, repairing inlet valves, repairing and/or replacing the damaged parts of the metallic structure for the Sludge Scrapers of the settling basins, repairing the gear box of the mixers, the work includes replacing the two electrical motors 1.5 KW for each, repairing the impellers of the mixers and replacing the damaged parts toothed transferred gear, painting all the parts of the metallic structure of the scrapers of basin with anti-corrosion paint and painting the V-notch wier with epoxy paint, The diameter of the tanks is 10 m and the depth 5 m, all the work according to ICRC Engineer instructions.</t>
    </r>
  </si>
  <si>
    <t>Rashediya / WTP / Rehabilitation</t>
  </si>
  <si>
    <t>09 - April - 2017</t>
  </si>
  <si>
    <r>
      <t>Supplying materials and extending electrical cable 3x240+120 mm</t>
    </r>
    <r>
      <rPr>
        <sz val="11"/>
        <rFont val="Calibri"/>
        <family val="2"/>
      </rPr>
      <t>²</t>
    </r>
    <r>
      <rPr>
        <sz val="11"/>
        <rFont val="Arial"/>
        <family val="2"/>
      </rPr>
      <t xml:space="preserve"> for the connection of the transformers, the generator and the main elecrical boards of the two projects, the work includes any procedure of laying the cable according to the instructions of ICRC eng. could be excavtion and backfilling, pasing the cable through suitable PVC pipes or putting inside steel tray cable.</t>
    </r>
  </si>
  <si>
    <r>
      <t>Supplying materials and extending electrical cable 3x50+25 mm</t>
    </r>
    <r>
      <rPr>
        <sz val="11"/>
        <rFont val="Calibri"/>
        <family val="2"/>
      </rPr>
      <t>²</t>
    </r>
    <r>
      <rPr>
        <sz val="11"/>
        <rFont val="Arial"/>
        <family val="2"/>
      </rPr>
      <t xml:space="preserve"> to connect the main board with the starters of the pumps, the work includes any procedure of laying the cable according to the instructions of ICRC eng. could be excavtion and backfilling, pasing the cable through suitable PVC pipes or putting inside steel tray cable.</t>
    </r>
  </si>
  <si>
    <r>
      <t>Supplying materials and extending electrical cable 3x35+16 mm</t>
    </r>
    <r>
      <rPr>
        <sz val="11"/>
        <rFont val="Calibri"/>
        <family val="2"/>
      </rPr>
      <t>²</t>
    </r>
    <r>
      <rPr>
        <sz val="11"/>
        <rFont val="Arial"/>
        <family val="2"/>
      </rPr>
      <t xml:space="preserve"> to connect the main board with the starters of the pumps, the work includes any procedure of laying the cable according to the instructions of ICRC eng. could be excavtion and backfilling, pasing the cable through suitable PVC pipes or putting inside steel tray cable.</t>
    </r>
  </si>
  <si>
    <r>
      <t>Supplying materials and extending electrical cable 3x25+16 mm</t>
    </r>
    <r>
      <rPr>
        <sz val="11"/>
        <rFont val="Calibri"/>
        <family val="2"/>
      </rPr>
      <t>²</t>
    </r>
    <r>
      <rPr>
        <sz val="11"/>
        <rFont val="Arial"/>
        <family val="2"/>
      </rPr>
      <t xml:space="preserve"> to connect the main board with the starters of the alum, chlorine and air blower systems, the work includes any procedure of laying the cable according to the instructions of ICRC eng. could be excavtion and backfilling, pasing the cable through suitable PVC pipes or putting inside steel tray cable.</t>
    </r>
  </si>
  <si>
    <t>B.25</t>
  </si>
  <si>
    <t xml:space="preserve">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</si>
</sst>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fr.&quot;_-;\-* #,##0.00\ &quot;fr.&quot;_-;_-* &quot;-&quot;??\ &quot;fr.&quot;_-;_-@_-"/>
    <numFmt numFmtId="43" formatCode="_-* #,##0.00\ _f_r_._-;\-* #,##0.00\ _f_r_._-;_-* &quot;-&quot;??\ _f_r_._-;_-@_-"/>
    <numFmt numFmtId="164" formatCode="dd/mm/yy;@"/>
  </numFmts>
  <fonts count="18" x14ac:knownFonts="1">
    <font>
      <sz val="11"/>
      <color theme="1"/>
      <name val="Calibri"/>
      <family val="2"/>
      <scheme val="minor"/>
    </font>
    <font>
      <sz val="10"/>
      <name val="Arial"/>
      <family val="2"/>
    </font>
    <font>
      <sz val="12"/>
      <name val="Arial"/>
      <family val="2"/>
    </font>
    <font>
      <sz val="10"/>
      <name val="Arial"/>
      <family val="2"/>
    </font>
    <font>
      <sz val="11"/>
      <name val="Arial"/>
      <family val="2"/>
    </font>
    <font>
      <b/>
      <sz val="11"/>
      <name val="Arial"/>
      <family val="2"/>
    </font>
    <font>
      <b/>
      <sz val="20"/>
      <color indexed="8"/>
      <name val="Arial"/>
      <family val="2"/>
    </font>
    <font>
      <b/>
      <sz val="16"/>
      <color indexed="8"/>
      <name val="Arial"/>
      <family val="2"/>
    </font>
    <font>
      <b/>
      <sz val="16"/>
      <color indexed="12"/>
      <name val="Arial"/>
      <family val="2"/>
    </font>
    <font>
      <sz val="16"/>
      <color indexed="12"/>
      <name val="Arial"/>
      <family val="2"/>
    </font>
    <font>
      <sz val="11"/>
      <color theme="1"/>
      <name val="Calibri"/>
      <family val="2"/>
      <scheme val="minor"/>
    </font>
    <font>
      <sz val="11"/>
      <color theme="1"/>
      <name val="Arial"/>
      <family val="2"/>
    </font>
    <font>
      <vertAlign val="superscript"/>
      <sz val="11"/>
      <name val="Arial"/>
      <family val="2"/>
    </font>
    <font>
      <sz val="11"/>
      <name val="Calibri"/>
      <family val="2"/>
    </font>
    <font>
      <sz val="11"/>
      <color indexed="8"/>
      <name val="Arial"/>
      <family val="2"/>
    </font>
    <font>
      <sz val="11"/>
      <color rgb="FFFF0000"/>
      <name val="Arial"/>
      <family val="2"/>
    </font>
    <font>
      <sz val="11"/>
      <color theme="5"/>
      <name val="Arial"/>
      <family val="2"/>
    </font>
    <font>
      <sz val="1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theme="0"/>
        <bgColor indexed="64"/>
      </patternFill>
    </fill>
    <fill>
      <patternFill patternType="solid">
        <fgColor theme="8" tint="0.39997558519241921"/>
        <bgColor indexed="64"/>
      </patternFill>
    </fill>
    <fill>
      <patternFill patternType="solid">
        <fgColor theme="7"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top/>
      <bottom/>
      <diagonal/>
    </border>
    <border>
      <left/>
      <right style="thin">
        <color indexed="64"/>
      </right>
      <top/>
      <bottom/>
      <diagonal/>
    </border>
  </borders>
  <cellStyleXfs count="6">
    <xf numFmtId="0" fontId="0" fillId="0" borderId="0"/>
    <xf numFmtId="0" fontId="1" fillId="0" borderId="0"/>
    <xf numFmtId="0" fontId="3" fillId="0" borderId="0"/>
    <xf numFmtId="0" fontId="1" fillId="0" borderId="0"/>
    <xf numFmtId="43" fontId="10" fillId="0" borderId="0" applyFont="0" applyFill="0" applyBorder="0" applyAlignment="0" applyProtection="0"/>
    <xf numFmtId="44" fontId="10" fillId="0" borderId="0" applyFont="0" applyFill="0" applyBorder="0" applyAlignment="0" applyProtection="0"/>
  </cellStyleXfs>
  <cellXfs count="112">
    <xf numFmtId="0" fontId="0" fillId="0" borderId="0" xfId="0"/>
    <xf numFmtId="0" fontId="4" fillId="0" borderId="1" xfId="2" applyFont="1" applyBorder="1" applyAlignment="1">
      <alignment vertical="top" wrapText="1"/>
    </xf>
    <xf numFmtId="0" fontId="4" fillId="0" borderId="0" xfId="2" applyFont="1" applyBorder="1" applyAlignment="1">
      <alignment horizontal="center" vertical="center" wrapText="1"/>
    </xf>
    <xf numFmtId="3" fontId="4" fillId="0" borderId="0" xfId="2" applyNumberFormat="1" applyFont="1" applyBorder="1" applyAlignment="1">
      <alignment horizontal="center" vertical="center" wrapText="1"/>
    </xf>
    <xf numFmtId="3" fontId="4" fillId="0" borderId="0" xfId="2" applyNumberFormat="1" applyFont="1" applyFill="1" applyBorder="1" applyAlignment="1">
      <alignment horizontal="center" vertical="center" wrapText="1"/>
    </xf>
    <xf numFmtId="0" fontId="4" fillId="0" borderId="0" xfId="2" applyNumberFormat="1" applyFont="1" applyBorder="1" applyAlignment="1">
      <alignment vertical="top" wrapText="1"/>
    </xf>
    <xf numFmtId="3" fontId="5" fillId="0" borderId="1" xfId="2" applyNumberFormat="1" applyFont="1" applyFill="1" applyBorder="1" applyAlignment="1">
      <alignment horizontal="right" vertical="top" wrapText="1"/>
    </xf>
    <xf numFmtId="0" fontId="5" fillId="0" borderId="3" xfId="2" applyNumberFormat="1" applyFont="1" applyFill="1" applyBorder="1" applyAlignment="1">
      <alignment vertical="top" wrapText="1"/>
    </xf>
    <xf numFmtId="0" fontId="4" fillId="0" borderId="3" xfId="2" applyFont="1" applyFill="1" applyBorder="1" applyAlignment="1">
      <alignment horizontal="center" vertical="top" wrapText="1"/>
    </xf>
    <xf numFmtId="3" fontId="4" fillId="0" borderId="3" xfId="2" applyNumberFormat="1" applyFont="1" applyFill="1" applyBorder="1" applyAlignment="1">
      <alignment horizontal="right" vertical="top" wrapText="1"/>
    </xf>
    <xf numFmtId="3" fontId="5" fillId="0" borderId="3" xfId="2" applyNumberFormat="1" applyFont="1" applyFill="1" applyBorder="1" applyAlignment="1">
      <alignment wrapText="1"/>
    </xf>
    <xf numFmtId="0" fontId="5" fillId="8" borderId="4" xfId="2" applyNumberFormat="1" applyFont="1" applyFill="1" applyBorder="1" applyAlignment="1">
      <alignment vertical="top" wrapText="1"/>
    </xf>
    <xf numFmtId="3" fontId="4" fillId="8" borderId="4" xfId="2" applyNumberFormat="1" applyFont="1" applyFill="1" applyBorder="1" applyAlignment="1">
      <alignment horizontal="center" vertical="center" wrapText="1"/>
    </xf>
    <xf numFmtId="0" fontId="5" fillId="3" borderId="4" xfId="2" applyFont="1" applyFill="1" applyBorder="1" applyAlignment="1">
      <alignment horizontal="center" vertical="top" wrapText="1"/>
    </xf>
    <xf numFmtId="0" fontId="4" fillId="0" borderId="1" xfId="2" applyFont="1" applyBorder="1" applyAlignment="1">
      <alignment horizontal="center" vertical="center" wrapText="1"/>
    </xf>
    <xf numFmtId="3" fontId="4" fillId="0" borderId="1" xfId="2" applyNumberFormat="1" applyFont="1" applyBorder="1" applyAlignment="1">
      <alignment horizontal="center" vertical="center" wrapText="1"/>
    </xf>
    <xf numFmtId="3" fontId="4" fillId="0" borderId="1" xfId="2" applyNumberFormat="1" applyFont="1" applyFill="1" applyBorder="1" applyAlignment="1">
      <alignment horizontal="center" vertical="center" wrapText="1"/>
    </xf>
    <xf numFmtId="0" fontId="0" fillId="0" borderId="0" xfId="0"/>
    <xf numFmtId="0" fontId="4" fillId="0" borderId="1" xfId="3" applyFont="1" applyBorder="1" applyAlignment="1">
      <alignment horizontal="center" vertical="center" wrapText="1"/>
    </xf>
    <xf numFmtId="3" fontId="4" fillId="0" borderId="1" xfId="3" applyNumberFormat="1" applyFont="1" applyBorder="1" applyAlignment="1">
      <alignment horizontal="center" vertical="center" wrapText="1"/>
    </xf>
    <xf numFmtId="0" fontId="4" fillId="0" borderId="1" xfId="0" applyFont="1" applyFill="1" applyBorder="1" applyAlignment="1">
      <alignment vertical="top"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4" fillId="6" borderId="1" xfId="0" applyFont="1" applyFill="1" applyBorder="1" applyAlignment="1">
      <alignment vertical="top" wrapText="1"/>
    </xf>
    <xf numFmtId="0" fontId="4" fillId="0" borderId="5" xfId="2" applyFont="1" applyBorder="1" applyAlignment="1">
      <alignment horizontal="center" vertical="center" wrapText="1"/>
    </xf>
    <xf numFmtId="3" fontId="4" fillId="0" borderId="5" xfId="2" applyNumberFormat="1" applyFont="1" applyBorder="1" applyAlignment="1">
      <alignment horizontal="center" vertical="center" wrapText="1"/>
    </xf>
    <xf numFmtId="0" fontId="4" fillId="0" borderId="5" xfId="2" applyFont="1" applyBorder="1" applyAlignment="1">
      <alignment vertical="top" wrapText="1"/>
    </xf>
    <xf numFmtId="3" fontId="4" fillId="0" borderId="5" xfId="2" applyNumberFormat="1" applyFont="1" applyFill="1" applyBorder="1" applyAlignment="1">
      <alignment horizontal="center" vertical="center" wrapText="1"/>
    </xf>
    <xf numFmtId="0" fontId="4" fillId="6" borderId="6" xfId="0" applyFont="1" applyFill="1" applyBorder="1" applyAlignment="1">
      <alignment vertical="top" wrapText="1"/>
    </xf>
    <xf numFmtId="0" fontId="11" fillId="6" borderId="5" xfId="0" applyFont="1" applyFill="1" applyBorder="1" applyAlignment="1">
      <alignment horizontal="center" vertical="center"/>
    </xf>
    <xf numFmtId="0" fontId="11" fillId="6" borderId="10" xfId="0" applyFont="1" applyFill="1" applyBorder="1" applyAlignment="1">
      <alignment horizontal="center" vertical="center"/>
    </xf>
    <xf numFmtId="3" fontId="4" fillId="0" borderId="10" xfId="2"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5" xfId="3" applyNumberFormat="1" applyFont="1" applyBorder="1" applyAlignment="1">
      <alignment vertical="top" wrapText="1"/>
    </xf>
    <xf numFmtId="0" fontId="4" fillId="0" borderId="5" xfId="3" applyFont="1" applyBorder="1" applyAlignment="1">
      <alignment horizontal="center" vertical="center" wrapText="1"/>
    </xf>
    <xf numFmtId="3" fontId="4" fillId="0" borderId="5" xfId="3" applyNumberFormat="1" applyFont="1" applyBorder="1" applyAlignment="1">
      <alignment horizontal="center" vertical="center" wrapText="1"/>
    </xf>
    <xf numFmtId="0" fontId="11" fillId="6" borderId="6" xfId="0" applyFont="1" applyFill="1" applyBorder="1" applyAlignment="1">
      <alignment horizontal="center" vertical="center"/>
    </xf>
    <xf numFmtId="3" fontId="11" fillId="6" borderId="6" xfId="0" applyNumberFormat="1" applyFont="1" applyFill="1" applyBorder="1" applyAlignment="1">
      <alignment horizontal="center" vertical="center"/>
    </xf>
    <xf numFmtId="0" fontId="4" fillId="0" borderId="12" xfId="3" applyNumberFormat="1" applyFont="1" applyBorder="1" applyAlignment="1">
      <alignment vertical="top" wrapText="1"/>
    </xf>
    <xf numFmtId="0" fontId="4" fillId="0" borderId="10" xfId="3" applyFont="1" applyBorder="1" applyAlignment="1">
      <alignment horizontal="center" vertical="center" wrapText="1"/>
    </xf>
    <xf numFmtId="0" fontId="4" fillId="0" borderId="10" xfId="3" applyNumberFormat="1" applyFont="1" applyBorder="1" applyAlignment="1">
      <alignment horizontal="center" vertical="center" wrapText="1"/>
    </xf>
    <xf numFmtId="3" fontId="4" fillId="0" borderId="10" xfId="3" applyNumberFormat="1" applyFont="1" applyFill="1" applyBorder="1" applyAlignment="1">
      <alignment horizontal="center" vertical="center" wrapText="1"/>
    </xf>
    <xf numFmtId="0" fontId="5" fillId="0" borderId="1" xfId="3" applyNumberFormat="1" applyFont="1" applyBorder="1" applyAlignment="1">
      <alignment vertical="top" wrapText="1"/>
    </xf>
    <xf numFmtId="0" fontId="4" fillId="0" borderId="1" xfId="0" applyFont="1" applyBorder="1" applyAlignment="1">
      <alignment vertical="top" wrapText="1"/>
    </xf>
    <xf numFmtId="0" fontId="4" fillId="0" borderId="12" xfId="3" applyFont="1" applyBorder="1" applyAlignment="1">
      <alignment vertical="top" wrapText="1"/>
    </xf>
    <xf numFmtId="0" fontId="4" fillId="0" borderId="12" xfId="3" applyFont="1" applyBorder="1" applyAlignment="1">
      <alignment horizontal="center" vertical="center" wrapText="1"/>
    </xf>
    <xf numFmtId="3" fontId="4" fillId="0" borderId="12" xfId="3" applyNumberFormat="1" applyFont="1" applyBorder="1" applyAlignment="1">
      <alignment horizontal="center" vertical="center" wrapText="1"/>
    </xf>
    <xf numFmtId="3" fontId="4" fillId="0" borderId="12" xfId="3" applyNumberFormat="1" applyFont="1" applyFill="1" applyBorder="1" applyAlignment="1">
      <alignment horizontal="center" vertical="center" wrapText="1"/>
    </xf>
    <xf numFmtId="0" fontId="4" fillId="0" borderId="5" xfId="0" applyFont="1" applyFill="1" applyBorder="1" applyAlignment="1">
      <alignment vertical="top" wrapText="1"/>
    </xf>
    <xf numFmtId="3" fontId="4" fillId="0" borderId="7" xfId="0" applyNumberFormat="1" applyFont="1" applyBorder="1" applyAlignment="1">
      <alignment horizontal="center" vertical="center" wrapText="1"/>
    </xf>
    <xf numFmtId="0" fontId="4" fillId="0" borderId="12" xfId="0" applyFont="1" applyFill="1" applyBorder="1" applyAlignment="1">
      <alignment vertical="top" wrapText="1"/>
    </xf>
    <xf numFmtId="0" fontId="4" fillId="0" borderId="11" xfId="0" applyFont="1" applyBorder="1" applyAlignment="1">
      <alignment horizontal="center" vertical="center" wrapText="1"/>
    </xf>
    <xf numFmtId="3" fontId="4" fillId="0" borderId="12" xfId="0" applyNumberFormat="1" applyFont="1" applyBorder="1" applyAlignment="1">
      <alignment horizontal="center" vertical="center" wrapText="1"/>
    </xf>
    <xf numFmtId="3" fontId="4" fillId="0" borderId="1" xfId="3" applyNumberFormat="1" applyFont="1" applyFill="1" applyBorder="1" applyAlignment="1">
      <alignment horizontal="center" vertical="center" wrapText="1"/>
    </xf>
    <xf numFmtId="0" fontId="14" fillId="8" borderId="4" xfId="0" applyFont="1" applyFill="1" applyBorder="1" applyAlignment="1" applyProtection="1">
      <alignment horizontal="center" vertical="center" wrapText="1"/>
      <protection locked="0"/>
    </xf>
    <xf numFmtId="0" fontId="4" fillId="0" borderId="1" xfId="3" applyNumberFormat="1" applyFont="1" applyBorder="1" applyAlignment="1">
      <alignment vertical="top" wrapText="1"/>
    </xf>
    <xf numFmtId="0" fontId="4" fillId="2" borderId="2" xfId="2" applyFont="1" applyFill="1" applyBorder="1" applyAlignment="1">
      <alignment vertical="top" wrapText="1"/>
    </xf>
    <xf numFmtId="3" fontId="5" fillId="4" borderId="1" xfId="2" applyNumberFormat="1" applyFont="1" applyFill="1" applyBorder="1" applyAlignment="1">
      <alignment horizontal="left" vertical="top" wrapText="1"/>
    </xf>
    <xf numFmtId="0" fontId="4" fillId="0" borderId="1" xfId="2" applyFont="1" applyBorder="1"/>
    <xf numFmtId="0" fontId="10" fillId="0" borderId="0" xfId="0" applyFont="1"/>
    <xf numFmtId="0" fontId="5" fillId="2" borderId="2" xfId="2" applyFont="1" applyFill="1" applyBorder="1" applyAlignment="1">
      <alignment horizontal="center" vertical="top" wrapText="1"/>
    </xf>
    <xf numFmtId="0" fontId="5" fillId="3" borderId="4" xfId="2" applyFont="1" applyFill="1" applyBorder="1" applyAlignment="1">
      <alignment horizontal="left" vertical="top" wrapText="1"/>
    </xf>
    <xf numFmtId="0" fontId="2" fillId="0" borderId="0" xfId="1" applyFont="1" applyAlignment="1">
      <alignment wrapText="1"/>
    </xf>
    <xf numFmtId="0" fontId="0" fillId="0" borderId="0" xfId="0" applyAlignment="1">
      <alignment wrapText="1"/>
    </xf>
    <xf numFmtId="0" fontId="8"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xf>
    <xf numFmtId="164" fontId="9"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xf>
    <xf numFmtId="0" fontId="0" fillId="0" borderId="0" xfId="0" applyAlignment="1">
      <alignment horizontal="center" vertical="center" wrapText="1"/>
    </xf>
    <xf numFmtId="0" fontId="5" fillId="2" borderId="2" xfId="2" applyFont="1" applyFill="1" applyBorder="1" applyAlignment="1">
      <alignment horizontal="center" vertical="top" wrapText="1"/>
    </xf>
    <xf numFmtId="0" fontId="5" fillId="0" borderId="1" xfId="2" applyFont="1" applyFill="1" applyBorder="1" applyAlignment="1">
      <alignment horizontal="center" vertical="top" wrapText="1"/>
    </xf>
    <xf numFmtId="0" fontId="5" fillId="0" borderId="1" xfId="2" applyFont="1" applyFill="1" applyBorder="1" applyAlignment="1">
      <alignment vertical="top" wrapText="1"/>
    </xf>
    <xf numFmtId="0" fontId="5" fillId="4" borderId="8" xfId="2" applyFont="1" applyFill="1" applyBorder="1" applyAlignment="1">
      <alignment horizontal="center" vertical="top" wrapText="1"/>
    </xf>
    <xf numFmtId="0" fontId="10" fillId="0" borderId="9" xfId="0" applyFont="1" applyBorder="1" applyAlignment="1">
      <alignment vertical="top" wrapText="1"/>
    </xf>
    <xf numFmtId="0" fontId="10" fillId="0" borderId="7" xfId="0" applyFont="1" applyBorder="1" applyAlignment="1">
      <alignment vertical="top" wrapText="1"/>
    </xf>
    <xf numFmtId="0" fontId="5" fillId="0" borderId="8" xfId="2" applyFont="1" applyFill="1" applyBorder="1" applyAlignment="1">
      <alignment horizontal="center" vertical="top" wrapText="1"/>
    </xf>
    <xf numFmtId="0" fontId="10" fillId="0" borderId="9" xfId="0" applyFont="1" applyBorder="1" applyAlignment="1">
      <alignment horizontal="center" vertical="top" wrapText="1"/>
    </xf>
    <xf numFmtId="0" fontId="10" fillId="0" borderId="7" xfId="0" applyFont="1" applyBorder="1" applyAlignment="1">
      <alignment horizontal="center" vertical="top" wrapText="1"/>
    </xf>
    <xf numFmtId="0" fontId="5" fillId="2" borderId="6" xfId="2" applyFont="1" applyFill="1" applyBorder="1" applyAlignment="1">
      <alignment horizontal="center" vertical="top" wrapText="1"/>
    </xf>
    <xf numFmtId="3" fontId="5" fillId="2" borderId="6" xfId="2" applyNumberFormat="1" applyFont="1" applyFill="1" applyBorder="1" applyAlignment="1">
      <alignment horizontal="center" vertical="top" wrapText="1"/>
    </xf>
    <xf numFmtId="0" fontId="5" fillId="3" borderId="4" xfId="2" applyFont="1" applyFill="1" applyBorder="1" applyAlignment="1">
      <alignment horizontal="center" vertical="center" wrapText="1"/>
    </xf>
    <xf numFmtId="3" fontId="5" fillId="5" borderId="4" xfId="2" applyNumberFormat="1" applyFont="1" applyFill="1" applyBorder="1" applyAlignment="1">
      <alignment horizontal="center" vertical="top" wrapText="1"/>
    </xf>
    <xf numFmtId="0" fontId="4" fillId="0" borderId="3" xfId="2" applyFont="1" applyBorder="1" applyAlignment="1">
      <alignment horizontal="center" vertical="center" wrapText="1"/>
    </xf>
    <xf numFmtId="0" fontId="4" fillId="8" borderId="4" xfId="2" applyFont="1" applyFill="1" applyBorder="1" applyAlignment="1">
      <alignment horizontal="center" vertical="center" wrapText="1"/>
    </xf>
    <xf numFmtId="3" fontId="5" fillId="8" borderId="4" xfId="2" applyNumberFormat="1" applyFont="1" applyFill="1" applyBorder="1" applyAlignment="1">
      <alignment horizontal="center" vertical="center" wrapText="1"/>
    </xf>
    <xf numFmtId="3" fontId="4" fillId="0" borderId="5" xfId="0" applyNumberFormat="1" applyFont="1" applyBorder="1" applyAlignment="1">
      <alignment horizontal="center" vertical="center" wrapText="1"/>
    </xf>
    <xf numFmtId="0" fontId="4" fillId="0" borderId="10" xfId="2" applyFont="1" applyBorder="1" applyAlignment="1">
      <alignment horizontal="center" vertical="center" wrapText="1"/>
    </xf>
    <xf numFmtId="4" fontId="17" fillId="0" borderId="1" xfId="0" applyNumberFormat="1" applyFont="1" applyFill="1" applyBorder="1" applyAlignment="1">
      <alignment horizontal="center" vertical="center" wrapText="1"/>
    </xf>
    <xf numFmtId="3" fontId="4" fillId="0" borderId="10" xfId="0" applyNumberFormat="1" applyFont="1" applyBorder="1" applyAlignment="1">
      <alignment horizontal="center" vertical="center" wrapText="1"/>
    </xf>
    <xf numFmtId="0" fontId="5" fillId="6" borderId="5" xfId="2" applyFont="1" applyFill="1" applyBorder="1" applyAlignment="1">
      <alignment horizontal="center" vertical="center" wrapText="1"/>
    </xf>
    <xf numFmtId="3" fontId="4" fillId="0" borderId="10" xfId="3" applyNumberFormat="1" applyFont="1" applyBorder="1" applyAlignment="1">
      <alignment horizontal="center" vertical="center" wrapText="1"/>
    </xf>
    <xf numFmtId="0" fontId="5" fillId="6" borderId="1" xfId="2" applyFont="1" applyFill="1" applyBorder="1" applyAlignment="1">
      <alignment horizontal="center" vertical="center" wrapText="1"/>
    </xf>
    <xf numFmtId="3" fontId="4" fillId="0" borderId="1" xfId="0" applyNumberFormat="1" applyFont="1" applyBorder="1" applyAlignment="1">
      <alignment horizontal="center" vertical="center"/>
    </xf>
    <xf numFmtId="3" fontId="4" fillId="0" borderId="6" xfId="0" applyNumberFormat="1" applyFont="1" applyBorder="1" applyAlignment="1">
      <alignment horizontal="center" vertical="center"/>
    </xf>
    <xf numFmtId="3" fontId="4" fillId="0" borderId="3" xfId="0" applyNumberFormat="1" applyFont="1" applyBorder="1" applyAlignment="1">
      <alignment horizontal="center" vertical="center"/>
    </xf>
    <xf numFmtId="0" fontId="4" fillId="0" borderId="3" xfId="2" applyFont="1" applyFill="1" applyBorder="1" applyAlignment="1">
      <alignment horizontal="center" vertical="center" wrapText="1"/>
    </xf>
    <xf numFmtId="3" fontId="4" fillId="0" borderId="3" xfId="2" applyNumberFormat="1" applyFont="1" applyBorder="1" applyAlignment="1">
      <alignment horizontal="right" vertical="top" wrapText="1"/>
    </xf>
    <xf numFmtId="0" fontId="4" fillId="0" borderId="13" xfId="2" applyNumberFormat="1" applyFont="1" applyBorder="1" applyAlignment="1">
      <alignment horizontal="center" vertical="center" wrapText="1"/>
    </xf>
    <xf numFmtId="3" fontId="4" fillId="0" borderId="14" xfId="2" applyNumberFormat="1" applyFont="1" applyBorder="1" applyAlignment="1">
      <alignment horizontal="center" vertical="center" wrapText="1"/>
    </xf>
    <xf numFmtId="0" fontId="5" fillId="0" borderId="1" xfId="2" applyFont="1" applyBorder="1" applyAlignment="1">
      <alignment horizontal="center" vertical="top" wrapText="1"/>
    </xf>
    <xf numFmtId="3" fontId="5" fillId="0" borderId="1" xfId="2" applyNumberFormat="1" applyFont="1" applyBorder="1" applyAlignment="1">
      <alignment horizontal="center" vertical="center" wrapText="1"/>
    </xf>
    <xf numFmtId="0" fontId="4" fillId="4" borderId="1" xfId="2" applyFont="1" applyFill="1" applyBorder="1" applyAlignment="1">
      <alignment vertical="top" wrapText="1"/>
    </xf>
    <xf numFmtId="3" fontId="5" fillId="7" borderId="1" xfId="2" applyNumberFormat="1" applyFont="1" applyFill="1" applyBorder="1" applyAlignment="1">
      <alignment horizontal="center" vertical="center" wrapText="1"/>
    </xf>
    <xf numFmtId="0" fontId="4" fillId="0" borderId="1" xfId="2" applyNumberFormat="1" applyFont="1" applyFill="1" applyBorder="1" applyAlignment="1">
      <alignment vertical="top" wrapText="1"/>
    </xf>
    <xf numFmtId="3" fontId="5" fillId="6" borderId="1" xfId="2" applyNumberFormat="1" applyFont="1" applyFill="1" applyBorder="1" applyAlignment="1">
      <alignment horizontal="right" vertical="top" wrapText="1"/>
    </xf>
    <xf numFmtId="3" fontId="4" fillId="0" borderId="1" xfId="2" applyNumberFormat="1" applyFont="1" applyBorder="1"/>
    <xf numFmtId="0" fontId="5" fillId="7" borderId="1" xfId="2" applyFont="1" applyFill="1" applyBorder="1" applyAlignment="1">
      <alignment horizontal="center" vertical="center" wrapText="1"/>
    </xf>
    <xf numFmtId="0" fontId="5" fillId="7" borderId="1" xfId="2" applyFont="1" applyFill="1" applyBorder="1" applyAlignment="1">
      <alignment horizontal="center" vertical="center"/>
    </xf>
    <xf numFmtId="3" fontId="5" fillId="7" borderId="1" xfId="2" applyNumberFormat="1" applyFont="1" applyFill="1" applyBorder="1" applyAlignment="1">
      <alignment horizontal="center" vertical="center"/>
    </xf>
    <xf numFmtId="0" fontId="11" fillId="0" borderId="1" xfId="0" applyFont="1" applyFill="1" applyBorder="1" applyAlignment="1">
      <alignment horizontal="center" vertical="center" wrapText="1" readingOrder="2"/>
    </xf>
    <xf numFmtId="3" fontId="17" fillId="0" borderId="1" xfId="0" applyNumberFormat="1" applyFont="1" applyFill="1" applyBorder="1" applyAlignment="1">
      <alignment horizontal="center" vertical="center" wrapText="1"/>
    </xf>
    <xf numFmtId="4" fontId="17" fillId="0" borderId="1" xfId="5" applyNumberFormat="1" applyFont="1" applyFill="1" applyBorder="1" applyAlignment="1">
      <alignment horizontal="center" vertical="center" wrapText="1"/>
    </xf>
  </cellXfs>
  <cellStyles count="6">
    <cellStyle name="Comma 2" xfId="4"/>
    <cellStyle name="Currency" xfId="5" builtinId="4"/>
    <cellStyle name="Normal" xfId="0" builtinId="0"/>
    <cellStyle name="Normal_Sheet1" xfId="1"/>
    <cellStyle name="Normal_Sheet1_1" xfId="2"/>
    <cellStyle name="Normal_Sheet1_1 2" xfId="3"/>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1"/>
  <sheetViews>
    <sheetView tabSelected="1" topLeftCell="A57" zoomScale="70" zoomScaleNormal="70" workbookViewId="0">
      <selection activeCell="M66" sqref="M66"/>
    </sheetView>
  </sheetViews>
  <sheetFormatPr defaultRowHeight="14.4" x14ac:dyDescent="0.3"/>
  <cols>
    <col min="1" max="1" width="7.6640625" customWidth="1"/>
    <col min="2" max="2" width="54.5546875" customWidth="1"/>
    <col min="3" max="3" width="8.33203125" customWidth="1"/>
    <col min="4" max="4" width="8.109375" customWidth="1"/>
    <col min="5" max="5" width="13.109375" customWidth="1"/>
    <col min="6" max="6" width="21.6640625" customWidth="1"/>
  </cols>
  <sheetData>
    <row r="1" spans="1:6" ht="51" customHeight="1" x14ac:dyDescent="0.3">
      <c r="A1" s="65" t="s">
        <v>12</v>
      </c>
      <c r="B1" s="65"/>
      <c r="C1" s="65"/>
      <c r="D1" s="65"/>
      <c r="E1" s="65"/>
      <c r="F1" s="65"/>
    </row>
    <row r="2" spans="1:6" ht="43.5" customHeight="1" x14ac:dyDescent="0.3">
      <c r="A2" s="67" t="s">
        <v>13</v>
      </c>
      <c r="B2" s="67"/>
      <c r="C2" s="67"/>
      <c r="D2" s="67"/>
      <c r="E2" s="67"/>
      <c r="F2" s="67"/>
    </row>
    <row r="3" spans="1:6" ht="117" customHeight="1" x14ac:dyDescent="0.3">
      <c r="A3" s="67"/>
      <c r="B3" s="68"/>
      <c r="C3" s="68"/>
      <c r="D3" s="68"/>
      <c r="E3" s="68"/>
      <c r="F3" s="68"/>
    </row>
    <row r="4" spans="1:6" ht="117" customHeight="1" x14ac:dyDescent="0.3">
      <c r="A4" s="67"/>
      <c r="B4" s="68"/>
      <c r="C4" s="68"/>
      <c r="D4" s="68"/>
      <c r="E4" s="68"/>
      <c r="F4" s="68"/>
    </row>
    <row r="5" spans="1:6" ht="126.75" customHeight="1" x14ac:dyDescent="0.3">
      <c r="A5" s="67"/>
      <c r="B5" s="68"/>
      <c r="C5" s="68"/>
      <c r="D5" s="68"/>
      <c r="E5" s="68"/>
      <c r="F5" s="68"/>
    </row>
    <row r="6" spans="1:6" ht="114" customHeight="1" x14ac:dyDescent="0.3">
      <c r="A6" s="64" t="s">
        <v>95</v>
      </c>
      <c r="B6" s="64"/>
      <c r="C6" s="64"/>
      <c r="D6" s="64"/>
      <c r="E6" s="64"/>
      <c r="F6" s="64"/>
    </row>
    <row r="7" spans="1:6" ht="114.75" customHeight="1" x14ac:dyDescent="0.3">
      <c r="A7" s="64" t="s">
        <v>39</v>
      </c>
      <c r="B7" s="64"/>
      <c r="C7" s="64"/>
      <c r="D7" s="64"/>
      <c r="E7" s="64"/>
      <c r="F7" s="64"/>
    </row>
    <row r="8" spans="1:6" ht="191.25" customHeight="1" x14ac:dyDescent="0.3">
      <c r="A8" s="66" t="s">
        <v>96</v>
      </c>
      <c r="B8" s="66"/>
      <c r="C8" s="66"/>
      <c r="D8" s="66"/>
      <c r="E8" s="66"/>
      <c r="F8" s="66"/>
    </row>
    <row r="9" spans="1:6" ht="75.75" customHeight="1" x14ac:dyDescent="0.3">
      <c r="A9" s="64" t="s">
        <v>95</v>
      </c>
      <c r="B9" s="64"/>
      <c r="C9" s="64"/>
      <c r="D9" s="64"/>
      <c r="E9" s="64"/>
      <c r="F9" s="64"/>
    </row>
    <row r="10" spans="1:6" ht="66.75" customHeight="1" x14ac:dyDescent="0.3">
      <c r="A10" s="64" t="s">
        <v>39</v>
      </c>
      <c r="B10" s="64"/>
      <c r="C10" s="64"/>
      <c r="D10" s="64"/>
      <c r="E10" s="64"/>
      <c r="F10" s="64"/>
    </row>
    <row r="11" spans="1:6" ht="12.75" customHeight="1" x14ac:dyDescent="0.3">
      <c r="A11" s="62"/>
      <c r="B11" s="63"/>
      <c r="C11" s="63"/>
      <c r="D11" s="63"/>
      <c r="E11" s="63"/>
      <c r="F11" s="63"/>
    </row>
    <row r="12" spans="1:6" ht="28.2" thickBot="1" x14ac:dyDescent="0.35">
      <c r="A12" s="78" t="s">
        <v>0</v>
      </c>
      <c r="B12" s="78" t="s">
        <v>1</v>
      </c>
      <c r="C12" s="78" t="s">
        <v>2</v>
      </c>
      <c r="D12" s="78" t="s">
        <v>3</v>
      </c>
      <c r="E12" s="78" t="s">
        <v>4</v>
      </c>
      <c r="F12" s="79" t="s">
        <v>5</v>
      </c>
    </row>
    <row r="13" spans="1:6" ht="21.75" customHeight="1" thickBot="1" x14ac:dyDescent="0.35">
      <c r="A13" s="80" t="s">
        <v>9</v>
      </c>
      <c r="B13" s="61" t="s">
        <v>86</v>
      </c>
      <c r="C13" s="61"/>
      <c r="D13" s="61"/>
      <c r="E13" s="13"/>
      <c r="F13" s="81"/>
    </row>
    <row r="14" spans="1:6" ht="66.75" customHeight="1" x14ac:dyDescent="0.3">
      <c r="A14" s="14" t="s">
        <v>18</v>
      </c>
      <c r="B14" s="23" t="s">
        <v>41</v>
      </c>
      <c r="C14" s="14" t="s">
        <v>42</v>
      </c>
      <c r="D14" s="15">
        <v>65</v>
      </c>
      <c r="E14" s="16"/>
      <c r="F14" s="22">
        <f t="shared" ref="F14" si="0">D14*E14</f>
        <v>0</v>
      </c>
    </row>
    <row r="15" spans="1:6" ht="66" customHeight="1" x14ac:dyDescent="0.3">
      <c r="A15" s="14" t="s">
        <v>19</v>
      </c>
      <c r="B15" s="1" t="s">
        <v>43</v>
      </c>
      <c r="C15" s="14" t="s">
        <v>42</v>
      </c>
      <c r="D15" s="15">
        <v>3500</v>
      </c>
      <c r="E15" s="16"/>
      <c r="F15" s="22">
        <f t="shared" ref="F15:F17" si="1">D15*E15</f>
        <v>0</v>
      </c>
    </row>
    <row r="16" spans="1:6" s="17" customFormat="1" ht="54.75" customHeight="1" x14ac:dyDescent="0.3">
      <c r="A16" s="14" t="s">
        <v>25</v>
      </c>
      <c r="B16" s="1" t="s">
        <v>44</v>
      </c>
      <c r="C16" s="18" t="s">
        <v>42</v>
      </c>
      <c r="D16" s="19">
        <v>1000</v>
      </c>
      <c r="E16" s="16"/>
      <c r="F16" s="22">
        <f t="shared" si="1"/>
        <v>0</v>
      </c>
    </row>
    <row r="17" spans="1:6" s="17" customFormat="1" ht="95.25" customHeight="1" thickBot="1" x14ac:dyDescent="0.35">
      <c r="A17" s="82" t="s">
        <v>26</v>
      </c>
      <c r="B17" s="23" t="s">
        <v>90</v>
      </c>
      <c r="C17" s="18" t="s">
        <v>89</v>
      </c>
      <c r="D17" s="19">
        <v>1</v>
      </c>
      <c r="E17" s="53"/>
      <c r="F17" s="22">
        <f t="shared" si="1"/>
        <v>0</v>
      </c>
    </row>
    <row r="18" spans="1:6" s="17" customFormat="1" ht="18.75" customHeight="1" thickBot="1" x14ac:dyDescent="0.35">
      <c r="A18" s="83"/>
      <c r="B18" s="11" t="s">
        <v>21</v>
      </c>
      <c r="C18" s="54"/>
      <c r="D18" s="54"/>
      <c r="E18" s="12"/>
      <c r="F18" s="84">
        <f>SUM(F14:F17)</f>
        <v>0</v>
      </c>
    </row>
    <row r="19" spans="1:6" s="17" customFormat="1" ht="21" customHeight="1" thickBot="1" x14ac:dyDescent="0.35">
      <c r="A19" s="80" t="s">
        <v>10</v>
      </c>
      <c r="B19" s="61" t="s">
        <v>45</v>
      </c>
      <c r="C19" s="61"/>
      <c r="D19" s="61"/>
      <c r="E19" s="13"/>
      <c r="F19" s="81"/>
    </row>
    <row r="20" spans="1:6" s="17" customFormat="1" ht="300.75" customHeight="1" x14ac:dyDescent="0.3">
      <c r="A20" s="24" t="s">
        <v>16</v>
      </c>
      <c r="B20" s="26" t="s">
        <v>48</v>
      </c>
      <c r="C20" s="29" t="s">
        <v>0</v>
      </c>
      <c r="D20" s="29">
        <v>3</v>
      </c>
      <c r="E20" s="27"/>
      <c r="F20" s="85">
        <f t="shared" ref="F20:F22" si="2">D20*E20</f>
        <v>0</v>
      </c>
    </row>
    <row r="21" spans="1:6" s="17" customFormat="1" ht="120.75" customHeight="1" x14ac:dyDescent="0.3">
      <c r="A21" s="86" t="s">
        <v>17</v>
      </c>
      <c r="B21" s="1" t="s">
        <v>46</v>
      </c>
      <c r="C21" s="14" t="s">
        <v>0</v>
      </c>
      <c r="D21" s="15">
        <v>6</v>
      </c>
      <c r="E21" s="16"/>
      <c r="F21" s="22">
        <f t="shared" si="2"/>
        <v>0</v>
      </c>
    </row>
    <row r="22" spans="1:6" s="17" customFormat="1" ht="120.75" customHeight="1" thickBot="1" x14ac:dyDescent="0.35">
      <c r="A22" s="86" t="s">
        <v>27</v>
      </c>
      <c r="B22" s="1" t="s">
        <v>20</v>
      </c>
      <c r="C22" s="14" t="s">
        <v>0</v>
      </c>
      <c r="D22" s="15">
        <v>3</v>
      </c>
      <c r="E22" s="16"/>
      <c r="F22" s="22">
        <f t="shared" si="2"/>
        <v>0</v>
      </c>
    </row>
    <row r="23" spans="1:6" s="17" customFormat="1" ht="305.25" customHeight="1" x14ac:dyDescent="0.3">
      <c r="A23" s="86" t="s">
        <v>28</v>
      </c>
      <c r="B23" s="26" t="s">
        <v>49</v>
      </c>
      <c r="C23" s="29" t="s">
        <v>0</v>
      </c>
      <c r="D23" s="29">
        <v>3</v>
      </c>
      <c r="E23" s="27"/>
      <c r="F23" s="85">
        <f t="shared" ref="F23:F25" si="3">D23*E23</f>
        <v>0</v>
      </c>
    </row>
    <row r="24" spans="1:6" s="17" customFormat="1" ht="120.75" customHeight="1" x14ac:dyDescent="0.3">
      <c r="A24" s="86" t="s">
        <v>66</v>
      </c>
      <c r="B24" s="1" t="s">
        <v>46</v>
      </c>
      <c r="C24" s="14" t="s">
        <v>0</v>
      </c>
      <c r="D24" s="15">
        <v>6</v>
      </c>
      <c r="E24" s="16"/>
      <c r="F24" s="22">
        <f t="shared" si="3"/>
        <v>0</v>
      </c>
    </row>
    <row r="25" spans="1:6" s="17" customFormat="1" ht="114" customHeight="1" thickBot="1" x14ac:dyDescent="0.35">
      <c r="A25" s="14" t="s">
        <v>67</v>
      </c>
      <c r="B25" s="1" t="s">
        <v>20</v>
      </c>
      <c r="C25" s="14" t="s">
        <v>0</v>
      </c>
      <c r="D25" s="15">
        <v>3</v>
      </c>
      <c r="E25" s="16"/>
      <c r="F25" s="22">
        <f t="shared" si="3"/>
        <v>0</v>
      </c>
    </row>
    <row r="26" spans="1:6" s="17" customFormat="1" ht="317.25" customHeight="1" x14ac:dyDescent="0.3">
      <c r="A26" s="14" t="s">
        <v>68</v>
      </c>
      <c r="B26" s="26" t="s">
        <v>50</v>
      </c>
      <c r="C26" s="29" t="s">
        <v>0</v>
      </c>
      <c r="D26" s="29">
        <v>3</v>
      </c>
      <c r="E26" s="27"/>
      <c r="F26" s="85">
        <f t="shared" ref="F26:F31" si="4">D26*E26</f>
        <v>0</v>
      </c>
    </row>
    <row r="27" spans="1:6" s="17" customFormat="1" ht="120.75" customHeight="1" x14ac:dyDescent="0.3">
      <c r="A27" s="14" t="s">
        <v>69</v>
      </c>
      <c r="B27" s="1" t="s">
        <v>46</v>
      </c>
      <c r="C27" s="14" t="s">
        <v>0</v>
      </c>
      <c r="D27" s="15">
        <v>6</v>
      </c>
      <c r="E27" s="16"/>
      <c r="F27" s="22">
        <f t="shared" si="4"/>
        <v>0</v>
      </c>
    </row>
    <row r="28" spans="1:6" s="17" customFormat="1" ht="120" customHeight="1" thickBot="1" x14ac:dyDescent="0.35">
      <c r="A28" s="14" t="s">
        <v>70</v>
      </c>
      <c r="B28" s="1" t="s">
        <v>20</v>
      </c>
      <c r="C28" s="14" t="s">
        <v>0</v>
      </c>
      <c r="D28" s="15">
        <v>3</v>
      </c>
      <c r="E28" s="16"/>
      <c r="F28" s="22">
        <f t="shared" si="4"/>
        <v>0</v>
      </c>
    </row>
    <row r="29" spans="1:6" s="17" customFormat="1" ht="305.25" customHeight="1" x14ac:dyDescent="0.3">
      <c r="A29" s="14" t="s">
        <v>71</v>
      </c>
      <c r="B29" s="26" t="s">
        <v>51</v>
      </c>
      <c r="C29" s="29" t="s">
        <v>0</v>
      </c>
      <c r="D29" s="29">
        <v>3</v>
      </c>
      <c r="E29" s="27"/>
      <c r="F29" s="85">
        <f t="shared" si="4"/>
        <v>0</v>
      </c>
    </row>
    <row r="30" spans="1:6" s="17" customFormat="1" ht="115.5" customHeight="1" x14ac:dyDescent="0.3">
      <c r="A30" s="14" t="s">
        <v>72</v>
      </c>
      <c r="B30" s="1" t="s">
        <v>46</v>
      </c>
      <c r="C30" s="14" t="s">
        <v>0</v>
      </c>
      <c r="D30" s="15">
        <v>6</v>
      </c>
      <c r="E30" s="16"/>
      <c r="F30" s="22">
        <f t="shared" si="4"/>
        <v>0</v>
      </c>
    </row>
    <row r="31" spans="1:6" s="17" customFormat="1" ht="117.75" customHeight="1" thickBot="1" x14ac:dyDescent="0.35">
      <c r="A31" s="14" t="s">
        <v>73</v>
      </c>
      <c r="B31" s="1" t="s">
        <v>20</v>
      </c>
      <c r="C31" s="14" t="s">
        <v>0</v>
      </c>
      <c r="D31" s="15">
        <v>3</v>
      </c>
      <c r="E31" s="16"/>
      <c r="F31" s="22">
        <f t="shared" si="4"/>
        <v>0</v>
      </c>
    </row>
    <row r="32" spans="1:6" s="17" customFormat="1" ht="303.75" customHeight="1" x14ac:dyDescent="0.3">
      <c r="A32" s="14" t="s">
        <v>74</v>
      </c>
      <c r="B32" s="26" t="s">
        <v>52</v>
      </c>
      <c r="C32" s="29" t="s">
        <v>0</v>
      </c>
      <c r="D32" s="29">
        <v>3</v>
      </c>
      <c r="E32" s="27"/>
      <c r="F32" s="85">
        <f t="shared" ref="F32:F39" si="5">D32*E32</f>
        <v>0</v>
      </c>
    </row>
    <row r="33" spans="1:6" s="17" customFormat="1" ht="117" customHeight="1" x14ac:dyDescent="0.3">
      <c r="A33" s="14" t="s">
        <v>75</v>
      </c>
      <c r="B33" s="1" t="s">
        <v>46</v>
      </c>
      <c r="C33" s="14" t="s">
        <v>0</v>
      </c>
      <c r="D33" s="15">
        <v>6</v>
      </c>
      <c r="E33" s="16"/>
      <c r="F33" s="22">
        <f t="shared" si="5"/>
        <v>0</v>
      </c>
    </row>
    <row r="34" spans="1:6" s="17" customFormat="1" ht="118.5" customHeight="1" thickBot="1" x14ac:dyDescent="0.35">
      <c r="A34" s="14" t="s">
        <v>76</v>
      </c>
      <c r="B34" s="1" t="s">
        <v>20</v>
      </c>
      <c r="C34" s="14" t="s">
        <v>0</v>
      </c>
      <c r="D34" s="15">
        <v>3</v>
      </c>
      <c r="E34" s="16"/>
      <c r="F34" s="22">
        <f t="shared" si="5"/>
        <v>0</v>
      </c>
    </row>
    <row r="35" spans="1:6" s="17" customFormat="1" ht="301.5" customHeight="1" thickBot="1" x14ac:dyDescent="0.35">
      <c r="A35" s="14" t="s">
        <v>77</v>
      </c>
      <c r="B35" s="26" t="s">
        <v>47</v>
      </c>
      <c r="C35" s="29" t="s">
        <v>0</v>
      </c>
      <c r="D35" s="29">
        <v>1</v>
      </c>
      <c r="E35" s="27"/>
      <c r="F35" s="85">
        <f t="shared" si="5"/>
        <v>0</v>
      </c>
    </row>
    <row r="36" spans="1:6" s="17" customFormat="1" ht="306.75" customHeight="1" thickBot="1" x14ac:dyDescent="0.35">
      <c r="A36" s="14" t="s">
        <v>78</v>
      </c>
      <c r="B36" s="26" t="s">
        <v>53</v>
      </c>
      <c r="C36" s="29" t="s">
        <v>0</v>
      </c>
      <c r="D36" s="29">
        <v>1</v>
      </c>
      <c r="E36" s="27"/>
      <c r="F36" s="85">
        <f t="shared" ref="F36:F37" si="6">D36*E36</f>
        <v>0</v>
      </c>
    </row>
    <row r="37" spans="1:6" s="17" customFormat="1" ht="311.25" customHeight="1" x14ac:dyDescent="0.3">
      <c r="A37" s="14" t="s">
        <v>79</v>
      </c>
      <c r="B37" s="26" t="s">
        <v>54</v>
      </c>
      <c r="C37" s="29" t="s">
        <v>0</v>
      </c>
      <c r="D37" s="29">
        <v>1</v>
      </c>
      <c r="E37" s="27"/>
      <c r="F37" s="85">
        <f t="shared" si="6"/>
        <v>0</v>
      </c>
    </row>
    <row r="38" spans="1:6" s="17" customFormat="1" ht="119.25" customHeight="1" x14ac:dyDescent="0.3">
      <c r="A38" s="14" t="s">
        <v>80</v>
      </c>
      <c r="B38" s="1" t="s">
        <v>46</v>
      </c>
      <c r="C38" s="14" t="s">
        <v>0</v>
      </c>
      <c r="D38" s="15">
        <v>6</v>
      </c>
      <c r="E38" s="16"/>
      <c r="F38" s="22">
        <f t="shared" si="5"/>
        <v>0</v>
      </c>
    </row>
    <row r="39" spans="1:6" s="17" customFormat="1" ht="120" customHeight="1" x14ac:dyDescent="0.3">
      <c r="A39" s="14" t="s">
        <v>81</v>
      </c>
      <c r="B39" s="1" t="s">
        <v>20</v>
      </c>
      <c r="C39" s="14" t="s">
        <v>0</v>
      </c>
      <c r="D39" s="15">
        <v>3</v>
      </c>
      <c r="E39" s="16"/>
      <c r="F39" s="22">
        <f t="shared" si="5"/>
        <v>0</v>
      </c>
    </row>
    <row r="40" spans="1:6" s="17" customFormat="1" ht="251.25" customHeight="1" x14ac:dyDescent="0.3">
      <c r="A40" s="14" t="s">
        <v>82</v>
      </c>
      <c r="B40" s="55" t="s">
        <v>92</v>
      </c>
      <c r="C40" s="109" t="s">
        <v>55</v>
      </c>
      <c r="D40" s="110">
        <v>4</v>
      </c>
      <c r="E40" s="111"/>
      <c r="F40" s="87">
        <f>E40*D40</f>
        <v>0</v>
      </c>
    </row>
    <row r="41" spans="1:6" s="17" customFormat="1" ht="105.75" customHeight="1" x14ac:dyDescent="0.3">
      <c r="A41" s="14" t="s">
        <v>83</v>
      </c>
      <c r="B41" s="55" t="s">
        <v>93</v>
      </c>
      <c r="C41" s="30" t="s">
        <v>0</v>
      </c>
      <c r="D41" s="30">
        <v>4</v>
      </c>
      <c r="E41" s="31"/>
      <c r="F41" s="88">
        <f>E41*D41</f>
        <v>0</v>
      </c>
    </row>
    <row r="42" spans="1:6" s="17" customFormat="1" ht="87.75" customHeight="1" thickBot="1" x14ac:dyDescent="0.35">
      <c r="A42" s="14" t="s">
        <v>84</v>
      </c>
      <c r="B42" s="32" t="s">
        <v>56</v>
      </c>
      <c r="C42" s="30" t="s">
        <v>0</v>
      </c>
      <c r="D42" s="30">
        <v>4</v>
      </c>
      <c r="E42" s="31"/>
      <c r="F42" s="88">
        <f>E42*D42</f>
        <v>0</v>
      </c>
    </row>
    <row r="43" spans="1:6" s="17" customFormat="1" ht="343.5" customHeight="1" thickBot="1" x14ac:dyDescent="0.35">
      <c r="A43" s="14" t="s">
        <v>85</v>
      </c>
      <c r="B43" s="33" t="s">
        <v>91</v>
      </c>
      <c r="C43" s="34" t="s">
        <v>0</v>
      </c>
      <c r="D43" s="35">
        <v>6</v>
      </c>
      <c r="E43" s="34"/>
      <c r="F43" s="85">
        <f t="shared" ref="F43" si="7">D43*E43</f>
        <v>0</v>
      </c>
    </row>
    <row r="44" spans="1:6" s="17" customFormat="1" ht="216.75" customHeight="1" thickBot="1" x14ac:dyDescent="0.35">
      <c r="A44" s="82" t="s">
        <v>101</v>
      </c>
      <c r="B44" s="26" t="s">
        <v>94</v>
      </c>
      <c r="C44" s="24" t="s">
        <v>0</v>
      </c>
      <c r="D44" s="25">
        <v>4</v>
      </c>
      <c r="E44" s="27"/>
      <c r="F44" s="85">
        <f>D44*E44</f>
        <v>0</v>
      </c>
    </row>
    <row r="45" spans="1:6" s="17" customFormat="1" ht="20.25" customHeight="1" thickBot="1" x14ac:dyDescent="0.35">
      <c r="A45" s="83"/>
      <c r="B45" s="11" t="s">
        <v>22</v>
      </c>
      <c r="C45" s="54"/>
      <c r="D45" s="54"/>
      <c r="E45" s="12"/>
      <c r="F45" s="84">
        <f>SUM(F20:F44)</f>
        <v>0</v>
      </c>
    </row>
    <row r="46" spans="1:6" s="17" customFormat="1" ht="19.5" customHeight="1" thickBot="1" x14ac:dyDescent="0.35">
      <c r="A46" s="80" t="s">
        <v>23</v>
      </c>
      <c r="B46" s="61" t="s">
        <v>87</v>
      </c>
      <c r="C46" s="61"/>
      <c r="D46" s="61"/>
      <c r="E46" s="13"/>
      <c r="F46" s="81"/>
    </row>
    <row r="47" spans="1:6" s="17" customFormat="1" ht="105.75" customHeight="1" thickBot="1" x14ac:dyDescent="0.35">
      <c r="A47" s="89" t="s">
        <v>29</v>
      </c>
      <c r="B47" s="28" t="s">
        <v>58</v>
      </c>
      <c r="C47" s="36" t="s">
        <v>0</v>
      </c>
      <c r="D47" s="36">
        <v>2</v>
      </c>
      <c r="E47" s="37"/>
      <c r="F47" s="90">
        <f>D47*E47</f>
        <v>0</v>
      </c>
    </row>
    <row r="48" spans="1:6" s="17" customFormat="1" ht="339.75" customHeight="1" x14ac:dyDescent="0.3">
      <c r="A48" s="91" t="s">
        <v>30</v>
      </c>
      <c r="B48" s="38" t="s">
        <v>57</v>
      </c>
      <c r="C48" s="39" t="s">
        <v>0</v>
      </c>
      <c r="D48" s="40">
        <v>2</v>
      </c>
      <c r="E48" s="41"/>
      <c r="F48" s="90">
        <f t="shared" ref="F48:F49" si="8">D48*E48</f>
        <v>0</v>
      </c>
    </row>
    <row r="49" spans="1:6" s="17" customFormat="1" ht="78.75" customHeight="1" x14ac:dyDescent="0.3">
      <c r="A49" s="91" t="s">
        <v>31</v>
      </c>
      <c r="B49" s="42" t="s">
        <v>59</v>
      </c>
      <c r="C49" s="18" t="s">
        <v>0</v>
      </c>
      <c r="D49" s="19">
        <v>10</v>
      </c>
      <c r="E49" s="22"/>
      <c r="F49" s="92">
        <f t="shared" si="8"/>
        <v>0</v>
      </c>
    </row>
    <row r="50" spans="1:6" s="17" customFormat="1" ht="68.25" customHeight="1" x14ac:dyDescent="0.3">
      <c r="A50" s="91" t="s">
        <v>32</v>
      </c>
      <c r="B50" s="43" t="s">
        <v>60</v>
      </c>
      <c r="C50" s="14" t="s">
        <v>0</v>
      </c>
      <c r="D50" s="15">
        <v>50</v>
      </c>
      <c r="E50" s="16"/>
      <c r="F50" s="22">
        <f t="shared" ref="F50:F54" si="9">D50*E50</f>
        <v>0</v>
      </c>
    </row>
    <row r="51" spans="1:6" s="17" customFormat="1" ht="94.5" customHeight="1" thickBot="1" x14ac:dyDescent="0.35">
      <c r="A51" s="14" t="s">
        <v>33</v>
      </c>
      <c r="B51" s="44" t="s">
        <v>40</v>
      </c>
      <c r="C51" s="45" t="s">
        <v>0</v>
      </c>
      <c r="D51" s="46">
        <v>2</v>
      </c>
      <c r="E51" s="47"/>
      <c r="F51" s="90">
        <f t="shared" si="9"/>
        <v>0</v>
      </c>
    </row>
    <row r="52" spans="1:6" s="17" customFormat="1" ht="148.5" customHeight="1" thickBot="1" x14ac:dyDescent="0.35">
      <c r="A52" s="14" t="s">
        <v>34</v>
      </c>
      <c r="B52" s="48" t="s">
        <v>61</v>
      </c>
      <c r="C52" s="45" t="s">
        <v>0</v>
      </c>
      <c r="D52" s="46">
        <v>1</v>
      </c>
      <c r="E52" s="47"/>
      <c r="F52" s="90">
        <f t="shared" si="9"/>
        <v>0</v>
      </c>
    </row>
    <row r="53" spans="1:6" s="17" customFormat="1" ht="208.5" customHeight="1" thickBot="1" x14ac:dyDescent="0.35">
      <c r="A53" s="14" t="s">
        <v>35</v>
      </c>
      <c r="B53" s="20" t="s">
        <v>62</v>
      </c>
      <c r="C53" s="34" t="s">
        <v>15</v>
      </c>
      <c r="D53" s="22">
        <v>50</v>
      </c>
      <c r="E53" s="49"/>
      <c r="F53" s="93">
        <f t="shared" si="9"/>
        <v>0</v>
      </c>
    </row>
    <row r="54" spans="1:6" s="17" customFormat="1" ht="79.5" customHeight="1" x14ac:dyDescent="0.3">
      <c r="A54" s="14" t="s">
        <v>36</v>
      </c>
      <c r="B54" s="50" t="s">
        <v>63</v>
      </c>
      <c r="C54" s="51" t="s">
        <v>0</v>
      </c>
      <c r="D54" s="52">
        <v>1</v>
      </c>
      <c r="E54" s="52"/>
      <c r="F54" s="94">
        <f t="shared" si="9"/>
        <v>0</v>
      </c>
    </row>
    <row r="55" spans="1:6" s="17" customFormat="1" ht="105.75" customHeight="1" x14ac:dyDescent="0.3">
      <c r="A55" s="14" t="s">
        <v>37</v>
      </c>
      <c r="B55" s="20" t="s">
        <v>97</v>
      </c>
      <c r="C55" s="21" t="s">
        <v>8</v>
      </c>
      <c r="D55" s="22">
        <v>250</v>
      </c>
      <c r="E55" s="16"/>
      <c r="F55" s="22">
        <f t="shared" ref="F55:F56" si="10">D55*E55</f>
        <v>0</v>
      </c>
    </row>
    <row r="56" spans="1:6" s="17" customFormat="1" ht="87" customHeight="1" x14ac:dyDescent="0.3">
      <c r="A56" s="14" t="s">
        <v>38</v>
      </c>
      <c r="B56" s="20" t="s">
        <v>98</v>
      </c>
      <c r="C56" s="14" t="s">
        <v>8</v>
      </c>
      <c r="D56" s="15">
        <v>150</v>
      </c>
      <c r="E56" s="16"/>
      <c r="F56" s="22">
        <f t="shared" si="10"/>
        <v>0</v>
      </c>
    </row>
    <row r="57" spans="1:6" s="17" customFormat="1" ht="92.25" customHeight="1" x14ac:dyDescent="0.3">
      <c r="A57" s="14" t="s">
        <v>64</v>
      </c>
      <c r="B57" s="20" t="s">
        <v>99</v>
      </c>
      <c r="C57" s="14" t="s">
        <v>8</v>
      </c>
      <c r="D57" s="15">
        <v>150</v>
      </c>
      <c r="E57" s="16"/>
      <c r="F57" s="22">
        <f t="shared" ref="F57" si="11">D57*E57</f>
        <v>0</v>
      </c>
    </row>
    <row r="58" spans="1:6" s="17" customFormat="1" ht="111.75" customHeight="1" thickBot="1" x14ac:dyDescent="0.35">
      <c r="A58" s="14" t="s">
        <v>65</v>
      </c>
      <c r="B58" s="20" t="s">
        <v>100</v>
      </c>
      <c r="C58" s="14" t="s">
        <v>8</v>
      </c>
      <c r="D58" s="15">
        <v>150</v>
      </c>
      <c r="E58" s="16"/>
      <c r="F58" s="22">
        <f t="shared" ref="F58" si="12">D58*E58</f>
        <v>0</v>
      </c>
    </row>
    <row r="59" spans="1:6" ht="21" customHeight="1" thickBot="1" x14ac:dyDescent="0.35">
      <c r="A59" s="83"/>
      <c r="B59" s="11" t="s">
        <v>24</v>
      </c>
      <c r="C59" s="54"/>
      <c r="D59" s="54"/>
      <c r="E59" s="12"/>
      <c r="F59" s="84">
        <f>SUM(F47:F58)</f>
        <v>0</v>
      </c>
    </row>
    <row r="60" spans="1:6" x14ac:dyDescent="0.3">
      <c r="A60" s="95"/>
      <c r="B60" s="7"/>
      <c r="C60" s="8"/>
      <c r="D60" s="9"/>
      <c r="E60" s="10"/>
      <c r="F60" s="96"/>
    </row>
    <row r="61" spans="1:6" ht="21" customHeight="1" thickBot="1" x14ac:dyDescent="0.35">
      <c r="A61" s="97"/>
      <c r="B61" s="5"/>
      <c r="C61" s="2"/>
      <c r="D61" s="3"/>
      <c r="E61" s="4"/>
      <c r="F61" s="98"/>
    </row>
    <row r="62" spans="1:6" ht="21" customHeight="1" thickTop="1" x14ac:dyDescent="0.3">
      <c r="A62" s="60" t="s">
        <v>0</v>
      </c>
      <c r="B62" s="60" t="s">
        <v>6</v>
      </c>
      <c r="C62" s="56"/>
      <c r="D62" s="56"/>
      <c r="E62" s="69"/>
      <c r="F62" s="69"/>
    </row>
    <row r="63" spans="1:6" ht="21" customHeight="1" x14ac:dyDescent="0.3">
      <c r="A63" s="99" t="s">
        <v>9</v>
      </c>
      <c r="B63" s="70" t="s">
        <v>88</v>
      </c>
      <c r="C63" s="70"/>
      <c r="D63" s="70"/>
      <c r="E63" s="6"/>
      <c r="F63" s="100">
        <f>$F$18</f>
        <v>0</v>
      </c>
    </row>
    <row r="64" spans="1:6" s="17" customFormat="1" ht="21" customHeight="1" x14ac:dyDescent="0.3">
      <c r="A64" s="99" t="s">
        <v>10</v>
      </c>
      <c r="B64" s="75" t="s">
        <v>45</v>
      </c>
      <c r="C64" s="76"/>
      <c r="D64" s="77"/>
      <c r="E64" s="6"/>
      <c r="F64" s="100">
        <f>$F$45</f>
        <v>0</v>
      </c>
    </row>
    <row r="65" spans="1:6" s="17" customFormat="1" ht="21" customHeight="1" x14ac:dyDescent="0.3">
      <c r="A65" s="99" t="s">
        <v>23</v>
      </c>
      <c r="B65" s="75" t="s">
        <v>87</v>
      </c>
      <c r="C65" s="76"/>
      <c r="D65" s="77"/>
      <c r="E65" s="6"/>
      <c r="F65" s="100">
        <f>$F$59</f>
        <v>0</v>
      </c>
    </row>
    <row r="66" spans="1:6" ht="21" customHeight="1" x14ac:dyDescent="0.3">
      <c r="A66" s="101"/>
      <c r="B66" s="72" t="s">
        <v>7</v>
      </c>
      <c r="C66" s="73"/>
      <c r="D66" s="74"/>
      <c r="E66" s="57"/>
      <c r="F66" s="102">
        <f>SUM(F63:F65)</f>
        <v>0</v>
      </c>
    </row>
    <row r="67" spans="1:6" x14ac:dyDescent="0.3">
      <c r="A67" s="103"/>
      <c r="B67" s="71"/>
      <c r="C67" s="71"/>
      <c r="D67" s="71"/>
      <c r="E67" s="71"/>
      <c r="F67" s="104"/>
    </row>
    <row r="68" spans="1:6" x14ac:dyDescent="0.3">
      <c r="A68" s="58"/>
      <c r="B68" s="58"/>
      <c r="C68" s="58"/>
      <c r="D68" s="58"/>
      <c r="E68" s="58"/>
      <c r="F68" s="105"/>
    </row>
    <row r="69" spans="1:6" ht="27.75" customHeight="1" x14ac:dyDescent="0.3">
      <c r="A69" s="106" t="s">
        <v>14</v>
      </c>
      <c r="B69" s="106"/>
      <c r="C69" s="106"/>
      <c r="D69" s="107" t="s">
        <v>11</v>
      </c>
      <c r="E69" s="107"/>
      <c r="F69" s="108" t="s">
        <v>102</v>
      </c>
    </row>
    <row r="70" spans="1:6" x14ac:dyDescent="0.3">
      <c r="A70" s="59"/>
      <c r="B70" s="59"/>
      <c r="C70" s="59"/>
      <c r="D70" s="59"/>
      <c r="E70" s="59"/>
      <c r="F70" s="59"/>
    </row>
    <row r="71" spans="1:6" x14ac:dyDescent="0.3">
      <c r="A71" s="59"/>
      <c r="B71" s="59"/>
      <c r="C71" s="59"/>
      <c r="D71" s="59"/>
      <c r="E71" s="59"/>
      <c r="F71" s="59"/>
    </row>
  </sheetData>
  <protectedRanges>
    <protectedRange sqref="E40" name="UP_1"/>
  </protectedRanges>
  <mergeCells count="22">
    <mergeCell ref="D69:E69"/>
    <mergeCell ref="A69:C69"/>
    <mergeCell ref="E62:F62"/>
    <mergeCell ref="B63:D63"/>
    <mergeCell ref="B67:E67"/>
    <mergeCell ref="B66:D66"/>
    <mergeCell ref="B64:D64"/>
    <mergeCell ref="B65:D65"/>
    <mergeCell ref="A1:F1"/>
    <mergeCell ref="A9:F9"/>
    <mergeCell ref="A8:F8"/>
    <mergeCell ref="A7:F7"/>
    <mergeCell ref="A2:F2"/>
    <mergeCell ref="A3:F3"/>
    <mergeCell ref="A5:F5"/>
    <mergeCell ref="A6:F6"/>
    <mergeCell ref="A4:F4"/>
    <mergeCell ref="B19:D19"/>
    <mergeCell ref="B46:D46"/>
    <mergeCell ref="A11:F11"/>
    <mergeCell ref="A10:F10"/>
    <mergeCell ref="B13:D13"/>
  </mergeCells>
  <pageMargins left="0.25" right="0.25" top="0.75" bottom="0.75" header="0.3" footer="0.3"/>
  <pageSetup paperSize="9" scale="8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ICRC</dc:creator>
  <cp:lastModifiedBy>Rokhosh Khalid Hameed</cp:lastModifiedBy>
  <cp:lastPrinted>2016-06-27T11:23:56Z</cp:lastPrinted>
  <dcterms:created xsi:type="dcterms:W3CDTF">2013-10-01T06:09:02Z</dcterms:created>
  <dcterms:modified xsi:type="dcterms:W3CDTF">2017-05-08T15:00:10Z</dcterms:modified>
</cp:coreProperties>
</file>