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7.05.2017- PROJECTs BACKUP\1-ACTIVE PROJECTS\3  DIYALA\DIYALA 2017\KIR17 0017 Bani Wais BS Construction\D Tender\D Tender\"/>
    </mc:Choice>
  </mc:AlternateContent>
  <bookViews>
    <workbookView xWindow="120" yWindow="48" windowWidth="15480" windowHeight="8136"/>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14" i="1" l="1"/>
  <c r="F15" i="1"/>
  <c r="F16" i="1"/>
  <c r="F17" i="1"/>
  <c r="F18" i="1"/>
  <c r="F22" i="1"/>
  <c r="F26" i="1" s="1"/>
  <c r="F23" i="1"/>
  <c r="F24" i="1"/>
  <c r="F28" i="1"/>
  <c r="F29" i="1"/>
  <c r="F30" i="1"/>
  <c r="F31" i="1"/>
  <c r="F32" i="1"/>
  <c r="F33" i="1"/>
  <c r="F34" i="1"/>
  <c r="F35" i="1"/>
  <c r="F36" i="1"/>
  <c r="F37" i="1"/>
  <c r="F41" i="1"/>
  <c r="F42" i="1"/>
  <c r="F43" i="1"/>
  <c r="F44" i="1"/>
  <c r="F45" i="1"/>
  <c r="F46" i="1"/>
  <c r="F47" i="1"/>
  <c r="F48" i="1"/>
  <c r="F49" i="1"/>
  <c r="F50" i="1"/>
  <c r="F51" i="1"/>
  <c r="F53" i="1" l="1"/>
  <c r="F39" i="1"/>
  <c r="F20" i="1"/>
  <c r="F54" i="1"/>
  <c r="D36" i="1"/>
</calcChain>
</file>

<file path=xl/sharedStrings.xml><?xml version="1.0" encoding="utf-8"?>
<sst xmlns="http://schemas.openxmlformats.org/spreadsheetml/2006/main" count="95" uniqueCount="66">
  <si>
    <t>Item</t>
  </si>
  <si>
    <t>Description</t>
  </si>
  <si>
    <t>Unit</t>
  </si>
  <si>
    <t>Qty</t>
  </si>
  <si>
    <t>Total</t>
  </si>
  <si>
    <t>Grand 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</si>
  <si>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</si>
  <si>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</si>
  <si>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</si>
  <si>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</si>
  <si>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</si>
  <si>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Estimated duration</t>
  </si>
  <si>
    <t>Saddiyah / Khanaqin / Diyala</t>
  </si>
  <si>
    <t>CU.M</t>
  </si>
  <si>
    <t>Providing of materials, technicians &amp; cast plain concrete with mix ratio (1:3:6), 10cm thickness, using sulphate resistant cement and Nylon over the compacted sub-base materials not less than 25cm by compactor 3 tons capacity, all the work should done as directed by ICRC engineer.</t>
  </si>
  <si>
    <t>Providing of materials, manpower, technician &amp; making 6 stainless steel cover (50cm x80cm), locks or handle needed, Price includes making 6 ventilation pipes 3 inches diam. on the slab with all civil work required as to the instructions of ICRC engineer.</t>
  </si>
  <si>
    <t>LS</t>
  </si>
  <si>
    <t>1,5</t>
  </si>
  <si>
    <t>Supplying of mobile submersible pump Turkish made or best available in the local market (5)kw with suitable length of the cable in order to use it to interval clean. As to instructions of ICRC engineer.</t>
  </si>
  <si>
    <t>No</t>
  </si>
  <si>
    <t>Sq.m</t>
  </si>
  <si>
    <t>Construction of protection fence from hot dip galvanized chain link gauge (6), fixed on precast conc. columns (180) cm height each (2.5)m c/c distances, upper bended parts covered with three HD barbed wire gauge (12), Columns fixed inside conc. bases (50*50*120) m dimensions, cast in situ from (1:2:4) mixture. item includes main gate door from GI pipes (E50 ) mortise lock &amp; pads, soil levelling with all fittings or accessories needed.</t>
  </si>
  <si>
    <t>ML</t>
  </si>
  <si>
    <t>Construction of Concrete Tank &amp; Civil work</t>
  </si>
  <si>
    <r>
      <t>Supply and install new brand cast iron Check Valve Turkish made (FAF or Duyar) DN100, PN 16, to install sand filter pump (discharge) working temperature (max 130C</t>
    </r>
    <r>
      <rPr>
        <sz val="10"/>
        <rFont val="Calibri"/>
        <family val="2"/>
      </rPr>
      <t>°</t>
    </r>
    <r>
      <rPr>
        <sz val="10"/>
        <rFont val="Arial"/>
        <family val="2"/>
      </rPr>
      <t>), Turkish made, or best equivalent, flange end with all bolts and nuts.
Seat Ring Bronze/ Brass
Disc Ring Brass/ Bronze/ EPDM/ NBR
Hanger EN GJL 500 7
Hanger Pin Stainless Steel
Cover Gasket Graphite With Soft Steel
The Check Valves (Non Return Valves) are used to stop back flow / pressure to the upstream side of the valve.</t>
    </r>
  </si>
  <si>
    <t>Supply and install new brand cast iron gate valve Turkish made (FAF or Duyar), DN100, PN 16, to install pump (suction &amp; discharge) working temperature (max 130C°), hand wheel type/ductile iron, cast iron body &amp; Bonnet , stem should be stainless steel, wedge should be ductile iron+rubber coated, flange type with all bolts and nuts/DIN933, Washer/steel . The work includes providing any fittings required.</t>
  </si>
  <si>
    <t>Mechanical works</t>
  </si>
  <si>
    <t>3,5</t>
  </si>
  <si>
    <t xml:space="preserve">Providing materials, equipment (hoe excavator, shovels, etc.), skilled workers for the excavation of pipes' trenches in all kind of soil including soft rock or hard rock. The trench formation should be 60 cm away from the trench and allow to the professional pipe installation in min. cross (40 x 60)cm and surplus materials at least 60cm away from the trench shoulder, the price includes fixing damaged any communication cable  during the work, as per instructions of ICRC engineer to repair any damaged asphalt or concrete walkways.                                       </t>
  </si>
  <si>
    <t>3,6</t>
  </si>
  <si>
    <t>3,7</t>
  </si>
  <si>
    <t>3,8</t>
  </si>
  <si>
    <t>Supplying and installing new ductile gate valve (DN160mm), 16 bar network pvc pipe, first degree ,Turkish production (FAF or Duyar type) ,or best available in the market, flange type with all steel screws and bolts with casket.</t>
  </si>
  <si>
    <t>3,9</t>
  </si>
  <si>
    <t>3,10</t>
  </si>
  <si>
    <t>Electrical works</t>
  </si>
  <si>
    <t>Supply and install new Electrical transformer 100kva,11kv/380v,50Hz,Turkish made or best equivalent. The work includes supply necessary items for install channel bracket ,insulators ,cooper cable, by using crane, skilled technicians. All the work should be done according to the instructions of the related directorate of electricity and ICRC engineer.</t>
  </si>
  <si>
    <t>Supplying and installing electrical circular  GI pole (11)m height complete set with all accessories, Turkish made or best equivalent in order to install the transformer, including excavation of hole (0.75x0.75x01)m to make concrete cast (1:2:4)MIX. as to ICRC engineer instructions.</t>
  </si>
  <si>
    <t>Supplying and installing MCCB 250A ABB type or Group Shnider or best equivalent to be installed inside waterproof board on the pole of the transformer, with bas bars and all accessories.</t>
  </si>
  <si>
    <t>Supplying materials, laying &amp; jointing Alum. conductor cable insulated ( Alum. wires) Turkish standard size (1 x 70 mm²) from Main national H.T power to the supplied transformer, the works includes jointing the cable on the supplied pole with coupling and insulators, according to ICRC engineer.</t>
  </si>
  <si>
    <t>4,5</t>
  </si>
  <si>
    <t>4,6</t>
  </si>
  <si>
    <t>4,7</t>
  </si>
  <si>
    <t>Supplying and installing Changeover 400A ABB type or Group Shnider or best equivalent to be installed inside waterproof board on the pole of the transformer, with bas bars and all accessories.</t>
  </si>
  <si>
    <t>4,8</t>
  </si>
  <si>
    <t>Providing materials, manpower and supply of power low tension cable size (3x50mm²+16mm²) for pole, M.D.B &amp; booster pumps connection, standard brand to be measured by Vernier measurement tool, Turkish or best available made in the local market, terminals, bolts and all accessories required.</t>
  </si>
  <si>
    <t>Providing of materials and technicians and install cable try size (5x20)cm in order to lay the supplied cables smoothly.</t>
  </si>
  <si>
    <t>4,9</t>
  </si>
  <si>
    <t xml:space="preserve">Providing materials, manpower and supply of strand power low tension cable, size (4x16mm²) for pump connection, Turkish or Jordanian made standard bran to be measured by Vernier measurement tool, terminals, bolts and all accessories required. </t>
  </si>
  <si>
    <t>4,10</t>
  </si>
  <si>
    <t>4,11</t>
  </si>
  <si>
    <r>
      <t>Supplying materials and fixing 250W sodium type outdoor projectors with transformer and suitable length of cable size(4x4)mm</t>
    </r>
    <r>
      <rPr>
        <sz val="10"/>
        <rFont val="Calibri"/>
        <family val="2"/>
      </rPr>
      <t>²</t>
    </r>
    <r>
      <rPr>
        <sz val="10"/>
        <rFont val="Arial"/>
        <family val="2"/>
      </rPr>
      <t>. The work includes the installation of new photocell and circuit breaker.</t>
    </r>
  </si>
  <si>
    <t>Civil works (Pump Room, Fence)</t>
  </si>
  <si>
    <t>Supplying and installing single stage and suction horizontal centrifugal volute end section pump 1450rpm complete unit (pump, electric motor ,base plate &amp; coupling guard), the pump unit should be Turkish production or equivalent (e.g:  Wilo, Mas Daff, Standard), capacity  (50) M3/h, Head 50m, 22kW
Contractor shall submit technical specifications and with catalogues of the pumps and will provide a supplier’s pump efficiency curve for the pump, to ensure that the pumps installed are efficient and not simply matching the requested flow rate and head.), approved by ICRC Engineer.  
- The impeller must be Bronze.
- The shaft must be stainless steel. 
- Max temp. -20 to 110° C
- Gland must be Bronze.
- Wear Ring must be Bronze
The pump and the motor should have standard connection to the common base plate with flexible coupling 
Field of application is water supply.
The work includes fixing the pump on reinforced concrete base.
All the works must be as directed by ICRC engineer.</t>
  </si>
  <si>
    <t>Supplying and installing Galvanized steel pipe suitable length, (DN 100mm) suitable length to complete the suction &amp; discharge pump connections with main concrete storage tank up to the foot valves and then connect it to the supplied pvc pipe DN150mm, best available in the local market by using flexible joint, elbows flanges, reducer needed, valves, etc... with all fittings required to do the work according to ICRC engineer instructions.</t>
  </si>
  <si>
    <t>Supply, lay and jointing PVC pipe DN160 mm, PN 10 bar,Saudian or Turkish made including supply of all necessary fittings &amp; jointing, testing  as to instruction of ICRC engineer</t>
  </si>
  <si>
    <t>Supply, lay and jointing PVC pipe DN110 mm, PN 10 bar,Saudian or Turkish made including supply of all necessary fittings &amp; jointing, testing  as to instruction of ICRC engineer</t>
  </si>
  <si>
    <t>Providing of materials and technicians and doing bypass pvc pipe connection size  pipe 160 mm, PN 10 bar,Saudian or Turkish made including supply of all necessary fittings &amp; jointing</t>
  </si>
  <si>
    <t xml:space="preserve">Supplying materials and skilled technicians &amp; supply, install new control panel Y-Δ 22 kW  for the booster pump of with metal painted cabinet (160cmx60cmx40cmx2mm thick), delta star connection. 
Including:
1-main circuit breaker 100A.
2-contactors (3x100A).
3- thermal overload (30-60).
4-Automatic fan cooling system
5-Automatic lighting system.
6-Cover all non isolated part by using isolated sheet
7- Ampere transformer C-T 150 / 5 A (3 No).
8-Isolated Bus Bar 100 A complete set (4m length, size 2cm x 0.5 cm).
the power connection should be with Bus Bar and the control by wires
phase failure sequence, push button, Digital Ampere&amp; voltmeter and testing, all the supplied items should be of ABB, original as to instructions of ICRC engineer..
</t>
  </si>
  <si>
    <t>Bani Wais / BS / Installation</t>
  </si>
  <si>
    <t>Providing of Materials, manpower, equipment &amp; excavator for preparation the excavation of raft foundation (7 x 7 x 4.5)m in all type of soil, all the sides should be vertical &amp; prepare the side to construct concrete tank with dimension (5 x 5 x 4 depth)m.  Price includes fixing any unexpected materials appear during the work like pipe, cables , etc.. &amp; transferring all the excavated materials to appropriate site, all the work should be done under constructions of ICRC engineer.</t>
  </si>
  <si>
    <t>Providing of materials, manpower, technician &amp; cast reinforced concrete for the foundations, walls (40cm)thickness and cast 40 cm for the partition in 1m from the end of the tank to connect the walls with the slab which is maintain the vertical pressure inside the concrete ground  tank (5 x 5 x 4)m outside dimension making square hollow (1x1)m to share the water inside the tank. Using mix ratio (1:1.5:3) fare-face MDF moulding, Sulphate resistant cement SRC, two layers of steel bar (16mm @10cm c/c) for the base and (16mm @15cm c/c) for the walls &amp; partition &amp; (12mm @15cm c/c) for the slab 20cm thickness in addition cast beam for the slab, 30cm, the tank should be above the ground level. Price includes making concrete column (50cmx50cm) in the middle of each wall &amp; one for the roof, using all the needed materials during the cast like moisture prevention, water stop, as to directed of ICRC engineer.</t>
  </si>
  <si>
    <t>Providing of materials, manpower &amp; equipment (shovel, truck, etc..) levelling the site by using subbase materials inside the sit 20cm thickness, 10 cm gravel over compacted subbase, plain concrete in the entrance of the site (5m x 3 m), as directed by ICRC engineer.</t>
  </si>
  <si>
    <t>Providing of materials and manpower and construction of concrete block manhole size (120cm x 120cm x 80cm depth) with metallic cover made of angle iron 1.5 inches and iron sheet 4 mm thickness.</t>
  </si>
  <si>
    <t>Supplying and installing new main electrical distribution board .(180cmx80cmx40cmx2mm thick)m &amp; 2mm thickness, Double door, Turkish made floor standing, the control board containing, main circuits breakers (MCCB) ABB type as following:
1-The main MCCB 400A (one piece).
2-Bas Bar 400 A complete set (3m length, size 3cm x 1cm)..
3-Digital gages multi readings.
4-MCCB 150 A (2 pieces).
5-MCB 63 A (2 pieces).
-Cover all non isolated part by using isolated sheet
signal lights, gages multi readings, ampere transformer (C.T) 400/5 (3 No).
-Automatic fan cooling &amp; lighting systems.
All inlet outlet connection should be from bottom of the board
All connections needed should be by using only Bus bar &amp; all accessories, metal frame of installation as to instructions of ICRC engineer.</t>
  </si>
  <si>
    <t xml:space="preserve">Construction of one boosting pump room, dimension of  (3x5)m,The work includes:
Site preparations &amp; Alignment.
-Casting the floor of the shed with RCC of 20cm thickness by
 one layer of BRC 6mm over compacted crushed stone 20cm.
- Building wall of 40cm height and 20cm thickness around the  
  shed to raise the level of the room &amp; plastering inside and 
  outside the wall.
-Fixing steel square column (6x3)inches in each corner and middle of 
 between corners inside concrete pedestal (30x30x50)cm &amp; 2.8 
 height.
-The frame of the roof made of steel square (2x4)inches, bracing
  angle iron (2x2)inches.
-The spans should protected by using BRC mesh 6mm 
  thickness welded with angle iron (1.5x1.5)inches between the 
  installed steel square column in the corners.
-Installing new steel opening door (1.25x2.2)m form BRCmesh
  6mm ,steel square &amp; angle iron with all lock and switch).
-The protection corrugated sheets should be 1mm (curved type)
  fixed by steel hooks over bracing angle iron each 1m c/c 
  distance .
-Anti rust and oil painting best quality in the market.
-Electrical connections with lightings system &amp; cable.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</si>
</sst>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7">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sz val="10"/>
      <color indexed="12"/>
      <name val="Arial"/>
      <family val="2"/>
    </font>
    <font>
      <b/>
      <sz val="10"/>
      <color indexed="12"/>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b/>
      <sz val="10"/>
      <name val="Arial"/>
      <family val="2"/>
    </font>
    <font>
      <sz val="10"/>
      <name val="Calibri"/>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49">
    <xf numFmtId="0" fontId="0" fillId="0" borderId="0" xfId="0"/>
    <xf numFmtId="0" fontId="6"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3" xfId="0" applyFont="1" applyBorder="1" applyAlignment="1" applyProtection="1">
      <alignment horizontal="center" vertical="center"/>
      <protection locked="0"/>
    </xf>
    <xf numFmtId="0" fontId="7" fillId="3" borderId="3"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protection locked="0"/>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justify" vertical="center" wrapText="1"/>
      <protection locked="0"/>
    </xf>
    <xf numFmtId="49" fontId="9" fillId="4" borderId="3" xfId="0" applyNumberFormat="1" applyFont="1" applyFill="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justify" vertical="center" wrapText="1"/>
      <protection locked="0"/>
    </xf>
    <xf numFmtId="0" fontId="13" fillId="0" borderId="3" xfId="0" applyFont="1" applyBorder="1" applyAlignment="1" applyProtection="1">
      <alignment horizontal="right" vertical="center"/>
      <protection locked="0"/>
    </xf>
    <xf numFmtId="166" fontId="14" fillId="2" borderId="3" xfId="1" applyNumberFormat="1" applyFont="1" applyFill="1" applyBorder="1" applyAlignment="1" applyProtection="1">
      <alignment vertical="center"/>
      <protection locked="0"/>
    </xf>
    <xf numFmtId="0" fontId="7" fillId="0" borderId="3" xfId="0" applyFont="1" applyBorder="1" applyAlignment="1" applyProtection="1">
      <alignment horizontal="left" vertical="center" wrapText="1"/>
      <protection locked="0"/>
    </xf>
    <xf numFmtId="0" fontId="8" fillId="4" borderId="3" xfId="0" applyFont="1" applyFill="1" applyBorder="1" applyAlignment="1" applyProtection="1">
      <alignment horizontal="justify" vertical="center" wrapText="1"/>
      <protection locked="0"/>
    </xf>
    <xf numFmtId="0" fontId="8" fillId="0" borderId="3" xfId="0" applyFont="1" applyBorder="1" applyAlignment="1" applyProtection="1">
      <alignment horizontal="justify" vertical="center" wrapText="1"/>
      <protection locked="0"/>
    </xf>
    <xf numFmtId="0" fontId="8" fillId="0" borderId="3" xfId="0" applyFont="1" applyBorder="1" applyAlignment="1" applyProtection="1">
      <alignment horizontal="center" vertical="center" wrapText="1"/>
    </xf>
    <xf numFmtId="0" fontId="8" fillId="4" borderId="3" xfId="0" applyFont="1" applyFill="1" applyBorder="1" applyAlignment="1" applyProtection="1">
      <alignment horizontal="justify" vertical="top" wrapText="1"/>
      <protection locked="0"/>
    </xf>
    <xf numFmtId="0" fontId="8" fillId="3" borderId="3"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wrapText="1"/>
    </xf>
    <xf numFmtId="0" fontId="8" fillId="0" borderId="3" xfId="0" applyFont="1" applyBorder="1" applyAlignment="1" applyProtection="1">
      <alignment horizontal="center" vertical="center" wrapText="1"/>
      <protection locked="0"/>
    </xf>
    <xf numFmtId="0" fontId="15" fillId="0" borderId="3" xfId="0" applyFont="1" applyBorder="1" applyAlignment="1" applyProtection="1">
      <alignment horizontal="right" vertical="center" wrapText="1"/>
    </xf>
    <xf numFmtId="0" fontId="15" fillId="2" borderId="3" xfId="0" applyFont="1" applyFill="1" applyBorder="1" applyAlignment="1" applyProtection="1">
      <alignment horizontal="center" vertical="center" wrapText="1"/>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horizontal="justify" vertical="center" wrapText="1"/>
      <protection locked="0"/>
    </xf>
    <xf numFmtId="49" fontId="8" fillId="4" borderId="3" xfId="0" applyNumberFormat="1" applyFont="1" applyFill="1" applyBorder="1" applyAlignment="1" applyProtection="1">
      <alignment horizontal="center" vertical="center" wrapText="1"/>
      <protection locked="0"/>
    </xf>
    <xf numFmtId="0" fontId="15" fillId="0" borderId="3" xfId="0" applyFont="1" applyBorder="1" applyAlignment="1" applyProtection="1">
      <alignment horizontal="right" vertical="center" wrapText="1"/>
      <protection locked="0"/>
    </xf>
    <xf numFmtId="0" fontId="8" fillId="0" borderId="3" xfId="0" applyFont="1" applyBorder="1" applyAlignment="1" applyProtection="1">
      <alignment horizontal="justify" vertical="top" wrapText="1"/>
      <protection locked="0"/>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11" fillId="0" borderId="0" xfId="0" applyFont="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165" fontId="12" fillId="0" borderId="0" xfId="0" applyNumberFormat="1" applyFont="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6" xfId="0" applyFont="1" applyBorder="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abSelected="1" topLeftCell="A44" zoomScale="80" zoomScaleNormal="80" zoomScaleSheetLayoutView="50" workbookViewId="0">
      <selection activeCell="A10" sqref="A10:F10"/>
    </sheetView>
  </sheetViews>
  <sheetFormatPr defaultColWidth="9.109375" defaultRowHeight="13.8"/>
  <cols>
    <col min="1" max="1" width="7.6640625" style="8" customWidth="1"/>
    <col min="2" max="2" width="52.5546875" style="8" customWidth="1"/>
    <col min="3" max="3" width="7.6640625" style="8" customWidth="1"/>
    <col min="4" max="4" width="10.6640625" style="8" customWidth="1"/>
    <col min="5" max="6" width="14.5546875" style="8" customWidth="1"/>
    <col min="7" max="16384" width="9.109375" style="8"/>
  </cols>
  <sheetData>
    <row r="1" spans="1:6" ht="99.9" customHeight="1">
      <c r="A1" s="32" t="s">
        <v>7</v>
      </c>
      <c r="B1" s="32"/>
      <c r="C1" s="32"/>
      <c r="D1" s="32"/>
      <c r="E1" s="32"/>
      <c r="F1" s="32"/>
    </row>
    <row r="2" spans="1:6" ht="99.9" customHeight="1">
      <c r="A2" s="33" t="s">
        <v>6</v>
      </c>
      <c r="B2" s="33"/>
      <c r="C2" s="33"/>
      <c r="D2" s="33"/>
      <c r="E2" s="33"/>
      <c r="F2" s="33"/>
    </row>
    <row r="3" spans="1:6" ht="99.9" customHeight="1">
      <c r="A3" s="33"/>
      <c r="B3" s="33"/>
      <c r="C3" s="33"/>
      <c r="D3" s="33"/>
      <c r="E3" s="33"/>
      <c r="F3" s="33"/>
    </row>
    <row r="4" spans="1:6" ht="99.9" customHeight="1">
      <c r="A4" s="33"/>
      <c r="B4" s="33"/>
      <c r="C4" s="33"/>
      <c r="D4" s="33"/>
      <c r="E4" s="33"/>
      <c r="F4" s="33"/>
    </row>
    <row r="5" spans="1:6" ht="99.9" customHeight="1">
      <c r="A5" s="33"/>
      <c r="B5" s="33"/>
      <c r="C5" s="33"/>
      <c r="D5" s="33"/>
      <c r="E5" s="33"/>
      <c r="F5" s="33"/>
    </row>
    <row r="6" spans="1:6" ht="99.9" customHeight="1">
      <c r="A6" s="34" t="s">
        <v>59</v>
      </c>
      <c r="B6" s="34"/>
      <c r="C6" s="34"/>
      <c r="D6" s="34"/>
      <c r="E6" s="34"/>
      <c r="F6" s="34"/>
    </row>
    <row r="7" spans="1:6" ht="99.9" customHeight="1">
      <c r="A7" s="34" t="s">
        <v>12</v>
      </c>
      <c r="B7" s="34"/>
      <c r="C7" s="34"/>
      <c r="D7" s="34"/>
      <c r="E7" s="34"/>
      <c r="F7" s="34"/>
    </row>
    <row r="8" spans="1:6" ht="99.9" customHeight="1">
      <c r="A8" s="38">
        <v>42898</v>
      </c>
      <c r="B8" s="38"/>
      <c r="C8" s="38"/>
      <c r="D8" s="38"/>
      <c r="E8" s="38"/>
      <c r="F8" s="38"/>
    </row>
    <row r="9" spans="1:6" ht="21">
      <c r="A9" s="34" t="s">
        <v>59</v>
      </c>
      <c r="B9" s="34"/>
      <c r="C9" s="34"/>
      <c r="D9" s="34"/>
      <c r="E9" s="34"/>
      <c r="F9" s="34"/>
    </row>
    <row r="10" spans="1:6" ht="21">
      <c r="A10" s="34" t="s">
        <v>12</v>
      </c>
      <c r="B10" s="34"/>
      <c r="C10" s="34"/>
      <c r="D10" s="34"/>
      <c r="E10" s="34"/>
      <c r="F10" s="34"/>
    </row>
    <row r="11" spans="1:6" ht="21.6" thickBot="1">
      <c r="A11" s="45"/>
      <c r="B11" s="45"/>
      <c r="C11" s="45"/>
      <c r="D11" s="45"/>
      <c r="E11" s="45"/>
      <c r="F11" s="45"/>
    </row>
    <row r="12" spans="1:6" s="9" customFormat="1" ht="27" thickBot="1">
      <c r="A12" s="1" t="s">
        <v>0</v>
      </c>
      <c r="B12" s="2" t="s">
        <v>1</v>
      </c>
      <c r="C12" s="2" t="s">
        <v>2</v>
      </c>
      <c r="D12" s="2" t="s">
        <v>3</v>
      </c>
      <c r="E12" s="2" t="s">
        <v>8</v>
      </c>
      <c r="F12" s="2" t="s">
        <v>9</v>
      </c>
    </row>
    <row r="13" spans="1:6" s="9" customFormat="1" ht="13.2">
      <c r="A13" s="13">
        <v>1</v>
      </c>
      <c r="B13" s="14" t="s">
        <v>23</v>
      </c>
      <c r="C13" s="4"/>
      <c r="D13" s="4"/>
      <c r="E13" s="4"/>
      <c r="F13" s="4"/>
    </row>
    <row r="14" spans="1:6" s="9" customFormat="1" ht="124.2" customHeight="1">
      <c r="A14" s="10">
        <v>1.1000000000000001</v>
      </c>
      <c r="B14" s="17" t="s">
        <v>60</v>
      </c>
      <c r="C14" s="5" t="s">
        <v>13</v>
      </c>
      <c r="D14" s="5">
        <v>230</v>
      </c>
      <c r="E14" s="5"/>
      <c r="F14" s="3">
        <f>D14*E14</f>
        <v>0</v>
      </c>
    </row>
    <row r="15" spans="1:6" s="9" customFormat="1" ht="90.6" customHeight="1">
      <c r="A15" s="10">
        <v>1.2</v>
      </c>
      <c r="B15" s="17" t="s">
        <v>14</v>
      </c>
      <c r="C15" s="5" t="s">
        <v>13</v>
      </c>
      <c r="D15" s="5">
        <v>4</v>
      </c>
      <c r="E15" s="5"/>
      <c r="F15" s="3">
        <f>D15*E15</f>
        <v>0</v>
      </c>
    </row>
    <row r="16" spans="1:6" s="9" customFormat="1" ht="211.2">
      <c r="A16" s="10">
        <v>1.3</v>
      </c>
      <c r="B16" s="17" t="s">
        <v>61</v>
      </c>
      <c r="C16" s="5" t="s">
        <v>13</v>
      </c>
      <c r="D16" s="5">
        <v>45</v>
      </c>
      <c r="E16" s="5"/>
      <c r="F16" s="3">
        <f>D16*E16</f>
        <v>0</v>
      </c>
    </row>
    <row r="17" spans="1:6" s="9" customFormat="1" ht="66">
      <c r="A17" s="10">
        <v>1.4</v>
      </c>
      <c r="B17" s="18" t="s">
        <v>15</v>
      </c>
      <c r="C17" s="6" t="s">
        <v>16</v>
      </c>
      <c r="D17" s="7">
        <v>1</v>
      </c>
      <c r="E17" s="7"/>
      <c r="F17" s="3">
        <f>D17*E17</f>
        <v>0</v>
      </c>
    </row>
    <row r="18" spans="1:6" s="9" customFormat="1" ht="60.6" customHeight="1">
      <c r="A18" s="10" t="s">
        <v>17</v>
      </c>
      <c r="B18" s="17" t="s">
        <v>18</v>
      </c>
      <c r="C18" s="6" t="s">
        <v>19</v>
      </c>
      <c r="D18" s="7">
        <v>1</v>
      </c>
      <c r="E18" s="7"/>
      <c r="F18" s="3">
        <f>D18*E18</f>
        <v>0</v>
      </c>
    </row>
    <row r="19" spans="1:6" s="9" customFormat="1" ht="13.2">
      <c r="A19" s="12"/>
      <c r="B19" s="11"/>
      <c r="C19" s="5"/>
      <c r="D19" s="5"/>
      <c r="E19" s="5"/>
      <c r="F19" s="3"/>
    </row>
    <row r="20" spans="1:6" s="9" customFormat="1" ht="13.2">
      <c r="A20" s="24"/>
      <c r="B20" s="25" t="s">
        <v>4</v>
      </c>
      <c r="C20" s="46"/>
      <c r="D20" s="47"/>
      <c r="E20" s="48"/>
      <c r="F20" s="26">
        <f>SUM(F14:F19)</f>
        <v>0</v>
      </c>
    </row>
    <row r="21" spans="1:6" s="9" customFormat="1" ht="13.2">
      <c r="A21" s="27">
        <v>2</v>
      </c>
      <c r="B21" s="28" t="s">
        <v>52</v>
      </c>
      <c r="C21" s="42"/>
      <c r="D21" s="43"/>
      <c r="E21" s="44"/>
      <c r="F21" s="24"/>
    </row>
    <row r="22" spans="1:6" s="9" customFormat="1" ht="409.6" customHeight="1">
      <c r="A22" s="24">
        <v>2.1</v>
      </c>
      <c r="B22" s="19" t="s">
        <v>65</v>
      </c>
      <c r="C22" s="6" t="s">
        <v>20</v>
      </c>
      <c r="D22" s="6">
        <v>15</v>
      </c>
      <c r="E22" s="6"/>
      <c r="F22" s="20">
        <f t="shared" ref="F22" si="0">D22*E22</f>
        <v>0</v>
      </c>
    </row>
    <row r="23" spans="1:6" s="9" customFormat="1" ht="119.4" customHeight="1">
      <c r="A23" s="24">
        <v>2.2000000000000002</v>
      </c>
      <c r="B23" s="21" t="s">
        <v>21</v>
      </c>
      <c r="C23" s="6" t="s">
        <v>22</v>
      </c>
      <c r="D23" s="22">
        <v>50</v>
      </c>
      <c r="E23" s="22"/>
      <c r="F23" s="23">
        <f t="shared" ref="F23" si="1">E23*D23</f>
        <v>0</v>
      </c>
    </row>
    <row r="24" spans="1:6" s="9" customFormat="1" ht="74.400000000000006" customHeight="1">
      <c r="A24" s="24">
        <v>2.2999999999999998</v>
      </c>
      <c r="B24" s="19" t="s">
        <v>62</v>
      </c>
      <c r="C24" s="6" t="s">
        <v>16</v>
      </c>
      <c r="D24" s="6">
        <v>1</v>
      </c>
      <c r="E24" s="6"/>
      <c r="F24" s="20">
        <f>D24*E24</f>
        <v>0</v>
      </c>
    </row>
    <row r="25" spans="1:6" s="9" customFormat="1" ht="13.2">
      <c r="A25" s="29"/>
      <c r="B25" s="19"/>
      <c r="C25" s="6"/>
      <c r="D25" s="6"/>
      <c r="E25" s="6"/>
      <c r="F25" s="20"/>
    </row>
    <row r="26" spans="1:6" s="9" customFormat="1" ht="13.2">
      <c r="A26" s="24"/>
      <c r="B26" s="25" t="s">
        <v>4</v>
      </c>
      <c r="C26" s="46"/>
      <c r="D26" s="47"/>
      <c r="E26" s="48"/>
      <c r="F26" s="26">
        <f>SUM(F22:F25)</f>
        <v>0</v>
      </c>
    </row>
    <row r="27" spans="1:6" s="9" customFormat="1" ht="13.2">
      <c r="A27" s="27">
        <v>3</v>
      </c>
      <c r="B27" s="28" t="s">
        <v>26</v>
      </c>
      <c r="C27" s="42"/>
      <c r="D27" s="43"/>
      <c r="E27" s="44"/>
      <c r="F27" s="24"/>
    </row>
    <row r="28" spans="1:6" s="9" customFormat="1" ht="316.8">
      <c r="A28" s="24">
        <v>3.1</v>
      </c>
      <c r="B28" s="21" t="s">
        <v>53</v>
      </c>
      <c r="C28" s="6" t="s">
        <v>19</v>
      </c>
      <c r="D28" s="22">
        <v>2</v>
      </c>
      <c r="E28" s="22"/>
      <c r="F28" s="20">
        <f t="shared" ref="F28:F29" si="2">E28*D28</f>
        <v>0</v>
      </c>
    </row>
    <row r="29" spans="1:6" s="9" customFormat="1" ht="116.4" customHeight="1">
      <c r="A29" s="24">
        <v>3.2</v>
      </c>
      <c r="B29" s="21" t="s">
        <v>54</v>
      </c>
      <c r="C29" s="6" t="s">
        <v>22</v>
      </c>
      <c r="D29" s="22">
        <v>30</v>
      </c>
      <c r="E29" s="22"/>
      <c r="F29" s="20">
        <f t="shared" si="2"/>
        <v>0</v>
      </c>
    </row>
    <row r="30" spans="1:6" s="9" customFormat="1" ht="172.2" customHeight="1">
      <c r="A30" s="24">
        <v>3.3</v>
      </c>
      <c r="B30" s="18" t="s">
        <v>24</v>
      </c>
      <c r="C30" s="6" t="s">
        <v>19</v>
      </c>
      <c r="D30" s="22">
        <v>2</v>
      </c>
      <c r="E30" s="22"/>
      <c r="F30" s="20">
        <f t="shared" ref="F30:F37" si="3">D30*E30</f>
        <v>0</v>
      </c>
    </row>
    <row r="31" spans="1:6" s="9" customFormat="1" ht="101.4" customHeight="1">
      <c r="A31" s="24">
        <v>3.4</v>
      </c>
      <c r="B31" s="18" t="s">
        <v>25</v>
      </c>
      <c r="C31" s="6" t="s">
        <v>19</v>
      </c>
      <c r="D31" s="22">
        <v>4</v>
      </c>
      <c r="E31" s="22"/>
      <c r="F31" s="20">
        <f t="shared" si="3"/>
        <v>0</v>
      </c>
    </row>
    <row r="32" spans="1:6" s="9" customFormat="1" ht="132">
      <c r="A32" s="24" t="s">
        <v>27</v>
      </c>
      <c r="B32" s="19" t="s">
        <v>28</v>
      </c>
      <c r="C32" s="5" t="s">
        <v>22</v>
      </c>
      <c r="D32" s="5">
        <v>600</v>
      </c>
      <c r="E32" s="5"/>
      <c r="F32" s="3">
        <f t="shared" si="3"/>
        <v>0</v>
      </c>
    </row>
    <row r="33" spans="1:6" s="9" customFormat="1" ht="54" customHeight="1">
      <c r="A33" s="24" t="s">
        <v>29</v>
      </c>
      <c r="B33" s="19" t="s">
        <v>55</v>
      </c>
      <c r="C33" s="5" t="s">
        <v>22</v>
      </c>
      <c r="D33" s="5">
        <v>200</v>
      </c>
      <c r="E33" s="5"/>
      <c r="F33" s="3">
        <f t="shared" si="3"/>
        <v>0</v>
      </c>
    </row>
    <row r="34" spans="1:6" s="9" customFormat="1" ht="52.8">
      <c r="A34" s="24" t="s">
        <v>30</v>
      </c>
      <c r="B34" s="19" t="s">
        <v>56</v>
      </c>
      <c r="C34" s="6" t="s">
        <v>22</v>
      </c>
      <c r="D34" s="6">
        <v>400</v>
      </c>
      <c r="E34" s="6"/>
      <c r="F34" s="20">
        <f t="shared" si="3"/>
        <v>0</v>
      </c>
    </row>
    <row r="35" spans="1:6" s="9" customFormat="1" ht="53.4" customHeight="1">
      <c r="A35" s="24" t="s">
        <v>31</v>
      </c>
      <c r="B35" s="18" t="s">
        <v>57</v>
      </c>
      <c r="C35" s="6" t="s">
        <v>22</v>
      </c>
      <c r="D35" s="22">
        <v>20</v>
      </c>
      <c r="E35" s="6"/>
      <c r="F35" s="20">
        <f t="shared" si="3"/>
        <v>0</v>
      </c>
    </row>
    <row r="36" spans="1:6" s="9" customFormat="1" ht="73.8" customHeight="1">
      <c r="A36" s="24" t="s">
        <v>33</v>
      </c>
      <c r="B36" s="18" t="s">
        <v>32</v>
      </c>
      <c r="C36" s="6" t="s">
        <v>19</v>
      </c>
      <c r="D36" s="5">
        <f>ABS(2)</f>
        <v>2</v>
      </c>
      <c r="E36" s="5"/>
      <c r="F36" s="3">
        <f t="shared" si="3"/>
        <v>0</v>
      </c>
    </row>
    <row r="37" spans="1:6" s="9" customFormat="1" ht="57.6" customHeight="1">
      <c r="A37" s="24" t="s">
        <v>34</v>
      </c>
      <c r="B37" s="18" t="s">
        <v>63</v>
      </c>
      <c r="C37" s="6" t="s">
        <v>19</v>
      </c>
      <c r="D37" s="22">
        <v>2</v>
      </c>
      <c r="E37" s="6"/>
      <c r="F37" s="3">
        <f t="shared" si="3"/>
        <v>0</v>
      </c>
    </row>
    <row r="38" spans="1:6" s="9" customFormat="1" ht="13.2">
      <c r="A38" s="24"/>
      <c r="B38" s="18"/>
      <c r="C38" s="6"/>
      <c r="D38" s="22"/>
      <c r="E38" s="6"/>
      <c r="F38" s="20"/>
    </row>
    <row r="39" spans="1:6" s="9" customFormat="1" ht="13.2">
      <c r="A39" s="24"/>
      <c r="B39" s="25" t="s">
        <v>4</v>
      </c>
      <c r="C39" s="46"/>
      <c r="D39" s="47"/>
      <c r="E39" s="48"/>
      <c r="F39" s="26">
        <f>SUM(F28:F38)</f>
        <v>0</v>
      </c>
    </row>
    <row r="40" spans="1:6" s="9" customFormat="1" ht="13.2">
      <c r="A40" s="27">
        <v>4</v>
      </c>
      <c r="B40" s="28" t="s">
        <v>35</v>
      </c>
      <c r="C40" s="42"/>
      <c r="D40" s="43"/>
      <c r="E40" s="44"/>
      <c r="F40" s="24"/>
    </row>
    <row r="41" spans="1:6" ht="103.8" customHeight="1">
      <c r="A41" s="24">
        <v>4.0999999999999996</v>
      </c>
      <c r="B41" s="31" t="s">
        <v>36</v>
      </c>
      <c r="C41" s="6" t="s">
        <v>19</v>
      </c>
      <c r="D41" s="6">
        <v>1</v>
      </c>
      <c r="E41" s="6"/>
      <c r="F41" s="20">
        <f t="shared" ref="F41:F44" si="4">E41*D41</f>
        <v>0</v>
      </c>
    </row>
    <row r="42" spans="1:6" ht="75" customHeight="1">
      <c r="A42" s="24">
        <v>4.2</v>
      </c>
      <c r="B42" s="31" t="s">
        <v>37</v>
      </c>
      <c r="C42" s="6" t="s">
        <v>19</v>
      </c>
      <c r="D42" s="6">
        <v>6</v>
      </c>
      <c r="E42" s="6"/>
      <c r="F42" s="20">
        <f t="shared" si="4"/>
        <v>0</v>
      </c>
    </row>
    <row r="43" spans="1:6" ht="61.8" customHeight="1">
      <c r="A43" s="24">
        <v>4.3</v>
      </c>
      <c r="B43" s="31" t="s">
        <v>38</v>
      </c>
      <c r="C43" s="6" t="s">
        <v>19</v>
      </c>
      <c r="D43" s="6">
        <v>1</v>
      </c>
      <c r="E43" s="6"/>
      <c r="F43" s="20">
        <f t="shared" si="4"/>
        <v>0</v>
      </c>
    </row>
    <row r="44" spans="1:6" ht="72" customHeight="1">
      <c r="A44" s="24">
        <v>4.4000000000000004</v>
      </c>
      <c r="B44" s="31" t="s">
        <v>39</v>
      </c>
      <c r="C44" s="6" t="s">
        <v>22</v>
      </c>
      <c r="D44" s="6">
        <v>300</v>
      </c>
      <c r="E44" s="6"/>
      <c r="F44" s="20">
        <f t="shared" si="4"/>
        <v>0</v>
      </c>
    </row>
    <row r="45" spans="1:6" ht="66.599999999999994" customHeight="1">
      <c r="A45" s="24" t="s">
        <v>40</v>
      </c>
      <c r="B45" s="18" t="s">
        <v>43</v>
      </c>
      <c r="C45" s="6" t="s">
        <v>19</v>
      </c>
      <c r="D45" s="22">
        <v>1</v>
      </c>
      <c r="E45" s="22"/>
      <c r="F45" s="20">
        <f t="shared" ref="F45:F51" si="5">D45*E45</f>
        <v>0</v>
      </c>
    </row>
    <row r="46" spans="1:6" ht="237.6">
      <c r="A46" s="24" t="s">
        <v>41</v>
      </c>
      <c r="B46" s="18" t="s">
        <v>64</v>
      </c>
      <c r="C46" s="6" t="s">
        <v>19</v>
      </c>
      <c r="D46" s="22">
        <v>1</v>
      </c>
      <c r="E46" s="22"/>
      <c r="F46" s="20">
        <f t="shared" si="5"/>
        <v>0</v>
      </c>
    </row>
    <row r="47" spans="1:6" ht="79.2">
      <c r="A47" s="24" t="s">
        <v>42</v>
      </c>
      <c r="B47" s="18" t="s">
        <v>45</v>
      </c>
      <c r="C47" s="6" t="s">
        <v>22</v>
      </c>
      <c r="D47" s="22">
        <v>20</v>
      </c>
      <c r="E47" s="22"/>
      <c r="F47" s="20">
        <f t="shared" si="5"/>
        <v>0</v>
      </c>
    </row>
    <row r="48" spans="1:6" ht="288" customHeight="1">
      <c r="A48" s="24" t="s">
        <v>44</v>
      </c>
      <c r="B48" s="18" t="s">
        <v>58</v>
      </c>
      <c r="C48" s="6" t="s">
        <v>19</v>
      </c>
      <c r="D48" s="22">
        <v>2</v>
      </c>
      <c r="E48" s="22"/>
      <c r="F48" s="20">
        <f t="shared" si="5"/>
        <v>0</v>
      </c>
    </row>
    <row r="49" spans="1:6" ht="40.200000000000003" customHeight="1">
      <c r="A49" s="24" t="s">
        <v>47</v>
      </c>
      <c r="B49" s="18" t="s">
        <v>46</v>
      </c>
      <c r="C49" s="6" t="s">
        <v>22</v>
      </c>
      <c r="D49" s="22">
        <v>16</v>
      </c>
      <c r="E49" s="22"/>
      <c r="F49" s="20">
        <f t="shared" si="5"/>
        <v>0</v>
      </c>
    </row>
    <row r="50" spans="1:6" ht="66">
      <c r="A50" s="24" t="s">
        <v>49</v>
      </c>
      <c r="B50" s="18" t="s">
        <v>48</v>
      </c>
      <c r="C50" s="6" t="s">
        <v>22</v>
      </c>
      <c r="D50" s="22">
        <v>30</v>
      </c>
      <c r="E50" s="22"/>
      <c r="F50" s="20">
        <f t="shared" si="5"/>
        <v>0</v>
      </c>
    </row>
    <row r="51" spans="1:6" ht="65.400000000000006" customHeight="1">
      <c r="A51" s="24" t="s">
        <v>50</v>
      </c>
      <c r="B51" s="18" t="s">
        <v>51</v>
      </c>
      <c r="C51" s="6" t="s">
        <v>19</v>
      </c>
      <c r="D51" s="22">
        <v>4</v>
      </c>
      <c r="E51" s="22"/>
      <c r="F51" s="20">
        <f t="shared" si="5"/>
        <v>0</v>
      </c>
    </row>
    <row r="52" spans="1:6">
      <c r="A52" s="29"/>
      <c r="B52" s="19"/>
      <c r="C52" s="6"/>
      <c r="D52" s="6"/>
      <c r="E52" s="6"/>
      <c r="F52" s="20"/>
    </row>
    <row r="53" spans="1:6">
      <c r="A53" s="24"/>
      <c r="B53" s="25" t="s">
        <v>4</v>
      </c>
      <c r="C53" s="46"/>
      <c r="D53" s="47"/>
      <c r="E53" s="48"/>
      <c r="F53" s="26">
        <f>SUM(F41:F52)</f>
        <v>0</v>
      </c>
    </row>
    <row r="54" spans="1:6">
      <c r="A54" s="24"/>
      <c r="B54" s="30" t="s">
        <v>5</v>
      </c>
      <c r="C54" s="39"/>
      <c r="D54" s="40"/>
      <c r="E54" s="41"/>
      <c r="F54" s="26">
        <f>SUM(F20,F26,F39,F53)</f>
        <v>0</v>
      </c>
    </row>
    <row r="55" spans="1:6">
      <c r="B55" s="36"/>
      <c r="C55" s="36"/>
      <c r="D55" s="36"/>
      <c r="E55" s="36"/>
      <c r="F55" s="36"/>
    </row>
    <row r="56" spans="1:6">
      <c r="B56" s="15" t="s">
        <v>11</v>
      </c>
      <c r="C56" s="35" t="s">
        <v>10</v>
      </c>
      <c r="D56" s="36"/>
      <c r="E56" s="37"/>
      <c r="F56" s="16"/>
    </row>
  </sheetData>
  <sheetProtection formatCells="0" formatColumns="0" formatRows="0" insertRows="0" deleteRows="0"/>
  <mergeCells count="21">
    <mergeCell ref="C56:E56"/>
    <mergeCell ref="B55:F55"/>
    <mergeCell ref="A8:F8"/>
    <mergeCell ref="C54:E54"/>
    <mergeCell ref="C27:E27"/>
    <mergeCell ref="C21:E21"/>
    <mergeCell ref="A10:F10"/>
    <mergeCell ref="A11:F11"/>
    <mergeCell ref="C26:E26"/>
    <mergeCell ref="C39:E39"/>
    <mergeCell ref="C53:E53"/>
    <mergeCell ref="C40:E40"/>
    <mergeCell ref="C20:E20"/>
    <mergeCell ref="A9:F9"/>
    <mergeCell ref="A1:F1"/>
    <mergeCell ref="A2:F2"/>
    <mergeCell ref="A6:F6"/>
    <mergeCell ref="A7:F7"/>
    <mergeCell ref="A3:F3"/>
    <mergeCell ref="A4:F4"/>
    <mergeCell ref="A5:F5"/>
  </mergeCells>
  <phoneticPr fontId="0" type="noConversion"/>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ignoredErrors>
    <ignoredError sqref="D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Rokhosh Khalid Hameed</cp:lastModifiedBy>
  <cp:lastPrinted>2015-03-01T09:49:20Z</cp:lastPrinted>
  <dcterms:created xsi:type="dcterms:W3CDTF">2008-10-18T00:30:04Z</dcterms:created>
  <dcterms:modified xsi:type="dcterms:W3CDTF">2017-06-11T20:47:03Z</dcterms:modified>
</cp:coreProperties>
</file>