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052801\Desktop\Wajihia\tender\"/>
    </mc:Choice>
  </mc:AlternateContent>
  <bookViews>
    <workbookView xWindow="0" yWindow="0" windowWidth="28800" windowHeight="12435"/>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BoQ!$9:$12</definedName>
  </definedNames>
  <calcPr calcId="152511" refMode="R1C1"/>
</workbook>
</file>

<file path=xl/calcChain.xml><?xml version="1.0" encoding="utf-8"?>
<calcChain xmlns="http://schemas.openxmlformats.org/spreadsheetml/2006/main">
  <c r="F57" i="1" l="1"/>
  <c r="F61" i="1"/>
  <c r="F60" i="1" l="1"/>
  <c r="F55" i="1"/>
  <c r="F56" i="1" l="1"/>
  <c r="F59" i="1" l="1"/>
  <c r="F54" i="1"/>
  <c r="F37" i="1"/>
  <c r="F39" i="1"/>
  <c r="F36" i="1"/>
  <c r="F38" i="1"/>
  <c r="F40" i="1"/>
  <c r="F41" i="1"/>
  <c r="F42" i="1"/>
  <c r="F30" i="1"/>
  <c r="F31" i="1"/>
  <c r="F32" i="1"/>
  <c r="F24" i="1" l="1"/>
  <c r="F25" i="1"/>
  <c r="F26" i="1"/>
  <c r="F18" i="1"/>
  <c r="F19" i="1"/>
  <c r="F20" i="1"/>
  <c r="F58" i="1" l="1"/>
  <c r="F49" i="1"/>
  <c r="F50" i="1"/>
  <c r="F62" i="1" l="1"/>
  <c r="F63" i="1" s="1"/>
  <c r="F23" i="1" l="1"/>
  <c r="F14" i="1"/>
  <c r="F27" i="1" l="1"/>
  <c r="F15" i="1" l="1"/>
  <c r="F51" i="1" l="1"/>
  <c r="F52" i="1" s="1"/>
  <c r="F46" i="1" l="1"/>
  <c r="F45" i="1"/>
  <c r="F47" i="1" l="1"/>
  <c r="F35" i="1"/>
  <c r="F43" i="1" l="1"/>
  <c r="F29" i="1" l="1"/>
  <c r="F17" i="1"/>
  <c r="F33" i="1" l="1"/>
  <c r="F21" i="1"/>
  <c r="F64" i="1" l="1"/>
</calcChain>
</file>

<file path=xl/sharedStrings.xml><?xml version="1.0" encoding="utf-8"?>
<sst xmlns="http://schemas.openxmlformats.org/spreadsheetml/2006/main" count="101" uniqueCount="60">
  <si>
    <t>Item</t>
  </si>
  <si>
    <t>Description</t>
  </si>
  <si>
    <t>Unit</t>
  </si>
  <si>
    <t>Qty</t>
  </si>
  <si>
    <t>Total</t>
  </si>
  <si>
    <t>Grand Total</t>
  </si>
  <si>
    <t>WATER &amp; HABITAT DEPARTMENT</t>
  </si>
  <si>
    <t>The International Committee of the Red Cross</t>
  </si>
  <si>
    <r>
      <t xml:space="preserve">Unit Price  </t>
    </r>
    <r>
      <rPr>
        <sz val="10"/>
        <color indexed="8"/>
        <rFont val="Arial"/>
        <family val="2"/>
      </rPr>
      <t>(USD)</t>
    </r>
  </si>
  <si>
    <r>
      <t xml:space="preserve">Total Price </t>
    </r>
    <r>
      <rPr>
        <sz val="10"/>
        <color indexed="8"/>
        <rFont val="Arial"/>
        <family val="2"/>
      </rPr>
      <t>(USD)</t>
    </r>
  </si>
  <si>
    <t>n° of calendar days</t>
  </si>
  <si>
    <t>Estimated duration</t>
  </si>
  <si>
    <t>ea.</t>
  </si>
  <si>
    <t>m3</t>
  </si>
  <si>
    <t>Pressure filters</t>
  </si>
  <si>
    <t>Chlorination system.</t>
  </si>
  <si>
    <t>Alum system.</t>
  </si>
  <si>
    <t>Wajihia / CU / Rehabilitation</t>
  </si>
  <si>
    <t>Wajihia/ Muqdadiya / Diyala Governorate</t>
  </si>
  <si>
    <t xml:space="preserve">Suction system </t>
  </si>
  <si>
    <r>
      <t xml:space="preserve">Provision of materials and work to supply and install a new </t>
    </r>
    <r>
      <rPr>
        <b/>
        <sz val="10"/>
        <rFont val="Arial"/>
        <family val="2"/>
      </rPr>
      <t>foot valve (10")</t>
    </r>
    <r>
      <rPr>
        <sz val="10"/>
        <rFont val="Arial"/>
        <family val="2"/>
      </rPr>
      <t xml:space="preserve">  to the suction pipes, the work includes cutting, welding, painting and all the requirements to make the job complete and   according to the instructions of the ICRC Engineer. </t>
    </r>
  </si>
  <si>
    <t xml:space="preserve">Low lift system </t>
  </si>
  <si>
    <r>
      <t xml:space="preserve">Supply, install and operate new </t>
    </r>
    <r>
      <rPr>
        <b/>
        <sz val="10"/>
        <rFont val="Arial"/>
        <family val="2"/>
      </rPr>
      <t>Butterfly valves of (10" )</t>
    </r>
    <r>
      <rPr>
        <sz val="10"/>
        <rFont val="Arial"/>
        <family val="2"/>
      </rPr>
      <t xml:space="preserve"> with all accessories of flange adapter, the works including all the  rubber washers and all piping modification.</t>
    </r>
  </si>
  <si>
    <r>
      <t xml:space="preserve">Supply, install and operate new </t>
    </r>
    <r>
      <rPr>
        <b/>
        <sz val="10"/>
        <rFont val="Arial"/>
        <family val="2"/>
      </rPr>
      <t>non return valves of (10" )</t>
    </r>
    <r>
      <rPr>
        <sz val="10"/>
        <rFont val="Arial"/>
        <family val="2"/>
      </rPr>
      <t xml:space="preserve"> with all accessories of flange adapter, the works including all the  rubber washers and all piping modification.</t>
    </r>
  </si>
  <si>
    <r>
      <t xml:space="preserve">Supply, install and operate new </t>
    </r>
    <r>
      <rPr>
        <b/>
        <sz val="10"/>
        <rFont val="Arial"/>
        <family val="2"/>
      </rPr>
      <t>Flexible Joint of (10" )</t>
    </r>
    <r>
      <rPr>
        <sz val="10"/>
        <rFont val="Arial"/>
        <family val="2"/>
      </rPr>
      <t xml:space="preserve"> with all accessories , the works including all the  rubber washers and all piping modification.</t>
    </r>
  </si>
  <si>
    <t xml:space="preserve">High lift system </t>
  </si>
  <si>
    <t>Settling tanks</t>
  </si>
  <si>
    <r>
      <t xml:space="preserve">Provision of material and work to maintain and repair the  </t>
    </r>
    <r>
      <rPr>
        <b/>
        <sz val="10"/>
        <rFont val="Arial"/>
        <family val="2"/>
      </rPr>
      <t>intermediate tank</t>
    </r>
    <r>
      <rPr>
        <sz val="10"/>
        <rFont val="Arial"/>
        <family val="2"/>
      </rPr>
      <t xml:space="preserve"> (  6m x 2.4m x 2.4m  ), The work includes completely washing and cleaning the walls and bottom, removing all the accumulative sludge , cleaning and unclogging the sludge discharge pipes,painting the interior surface with two layers of food grade epoxy paint and the externally with suitable oil paint after prime painting of anti-rust with all requirements to complete the job perfectly, also work includes repairing the leakages with all requirements to complete the job perfectly,all the works must be according to instructions of ICRC engineer</t>
    </r>
  </si>
  <si>
    <t>Provision of material and work to supply and install brand new Chlorinators of western origin (dosing equipment) wall mounted, of a capacity of (2Kg/h), ALLDOS type. The work includes the necessary fixation of the injector and the dosing device, supply, install and connect PVC pipe of 1"  of a required length, all necessary fittings and strainer, non return valve. the work also includes the connection with the injection point on the discharge pipe in addition to the injection points of pre-chlorination in the settling tank with all required PVC piping and valves to control the dosing amount through both the pre-chlorination point and the delivery pipe, required frame and base, Testing and operating the chlorinators functionally and successfully.</t>
  </si>
  <si>
    <t xml:space="preserve">Provision of material and work to supply, install and operate Chlorinator Boosting Pump (Q=5m3/h, H=60-80m) western origin, the work include the electrical starter (1.5KW), electrical connection, supply and connect galvanized pipe of 1" with all the necessary fittings  </t>
  </si>
  <si>
    <t>ea</t>
  </si>
  <si>
    <t>M2</t>
  </si>
  <si>
    <r>
      <t xml:space="preserve">Provision of material and work to supply and laying </t>
    </r>
    <r>
      <rPr>
        <b/>
        <sz val="10"/>
        <rFont val="Arial"/>
        <family val="2"/>
      </rPr>
      <t xml:space="preserve">filter media </t>
    </r>
    <r>
      <rPr>
        <sz val="10"/>
        <rFont val="Arial"/>
        <family val="2"/>
      </rPr>
      <t xml:space="preserve">materials consists of different layers according to the Iraqi general DoW Standard. As below: 
</t>
    </r>
    <r>
      <rPr>
        <b/>
        <sz val="10"/>
        <rFont val="Arial"/>
        <family val="2"/>
      </rPr>
      <t>1-Coarse grade (9.5-13)mm     ,   Height of         10 cm
2-Medium grade (6.5-9.5)mm   ,    Height of        10 cm
3-Fine grade (2.5-6.5)mm          ,    Height of        10 cm
4-Sand quartzes (0.6-0.65)mm</t>
    </r>
    <r>
      <rPr>
        <sz val="10"/>
        <rFont val="Arial"/>
        <family val="2"/>
      </rPr>
      <t xml:space="preserve">    </t>
    </r>
    <r>
      <rPr>
        <b/>
        <sz val="10"/>
        <rFont val="Arial"/>
        <family val="2"/>
      </rPr>
      <t xml:space="preserve">,   Height of   </t>
    </r>
    <r>
      <rPr>
        <sz val="10"/>
        <rFont val="Arial"/>
        <family val="2"/>
      </rPr>
      <t xml:space="preserve">   </t>
    </r>
    <r>
      <rPr>
        <b/>
        <sz val="10"/>
        <rFont val="Arial"/>
        <family val="2"/>
      </rPr>
      <t xml:space="preserve">60 cm </t>
    </r>
    <r>
      <rPr>
        <sz val="10"/>
        <rFont val="Arial"/>
        <family val="2"/>
      </rPr>
      <t xml:space="preserve"> </t>
    </r>
    <r>
      <rPr>
        <sz val="10"/>
        <color theme="1"/>
        <rFont val="Arial"/>
        <family val="2"/>
      </rPr>
      <t>with laboratory tests certification , and all the requirements to make the job complete  and   according to the instructions of the ICRC Engineer.</t>
    </r>
    <r>
      <rPr>
        <sz val="10"/>
        <color theme="1"/>
        <rFont val="Calibri"/>
        <family val="2"/>
      </rPr>
      <t xml:space="preserve">
</t>
    </r>
  </si>
  <si>
    <r>
      <t xml:space="preserve">Provision of materials and work to supply and install   </t>
    </r>
    <r>
      <rPr>
        <b/>
        <sz val="10"/>
        <rFont val="Arial"/>
        <family val="2"/>
      </rPr>
      <t>valve (3")</t>
    </r>
    <r>
      <rPr>
        <sz val="10"/>
        <rFont val="Arial"/>
        <family val="2"/>
      </rPr>
      <t xml:space="preserve">. The work includes all required material and tools, testing and operating. </t>
    </r>
  </si>
  <si>
    <r>
      <t xml:space="preserve">Provision of materials and work to supply and install   </t>
    </r>
    <r>
      <rPr>
        <b/>
        <sz val="10"/>
        <rFont val="Arial"/>
        <family val="2"/>
      </rPr>
      <t>valve (4")</t>
    </r>
    <r>
      <rPr>
        <sz val="10"/>
        <rFont val="Arial"/>
        <family val="2"/>
      </rPr>
      <t xml:space="preserve">. The work includes all required material and tools, testing and operating. </t>
    </r>
  </si>
  <si>
    <r>
      <t xml:space="preserve">Provision of materials and work to supply and install   </t>
    </r>
    <r>
      <rPr>
        <b/>
        <sz val="10"/>
        <rFont val="Arial"/>
        <family val="2"/>
      </rPr>
      <t>valve (6")</t>
    </r>
    <r>
      <rPr>
        <sz val="10"/>
        <rFont val="Arial"/>
        <family val="2"/>
      </rPr>
      <t xml:space="preserve">. The work includes all required material and tools, testing and operating. </t>
    </r>
  </si>
  <si>
    <r>
      <t xml:space="preserve">Provision of materials and work to supply and install, </t>
    </r>
    <r>
      <rPr>
        <b/>
        <sz val="10"/>
        <rFont val="Arial"/>
        <family val="2"/>
      </rPr>
      <t>valve (8")</t>
    </r>
    <r>
      <rPr>
        <sz val="10"/>
        <rFont val="Arial"/>
        <family val="2"/>
      </rPr>
      <t xml:space="preserve">. The work includes dismantling the existing damaged ones, testing and operating. </t>
    </r>
  </si>
  <si>
    <r>
      <t xml:space="preserve">Provision of materials and work to supply and install </t>
    </r>
    <r>
      <rPr>
        <b/>
        <sz val="10"/>
        <rFont val="Arial"/>
        <family val="2"/>
      </rPr>
      <t>pressure relief  valve</t>
    </r>
    <r>
      <rPr>
        <sz val="10"/>
        <rFont val="Arial"/>
        <family val="2"/>
      </rPr>
      <t xml:space="preserve"> . The work includes  testing and operating. </t>
    </r>
  </si>
  <si>
    <t>ML</t>
  </si>
  <si>
    <t>LS</t>
  </si>
  <si>
    <t xml:space="preserve">elctro-mechanical work and Back up Generator </t>
  </si>
  <si>
    <r>
      <t xml:space="preserve">Provision of materials and work to supply and install </t>
    </r>
    <r>
      <rPr>
        <b/>
        <sz val="10"/>
        <rFont val="Arial"/>
        <family val="2"/>
      </rPr>
      <t>Air Blower of capacity (11 - 14 kW)</t>
    </r>
    <r>
      <rPr>
        <sz val="10"/>
        <rFont val="Arial"/>
        <family val="2"/>
      </rPr>
      <t>.  the work includes providing all ,check valves, vibration absorber base, safety valve, drain valve in lower point of pipes with air cleaner silencer on blower intake, works includes all mechanical connections with the filters, fittings, accessories, electrical connection  as to instructions of ICRC engineer.</t>
    </r>
  </si>
  <si>
    <r>
      <t xml:space="preserve">Provision of materials and work to make the job complete in every parts and details to supply and install  </t>
    </r>
    <r>
      <rPr>
        <b/>
        <sz val="10"/>
        <rFont val="Arial"/>
        <family val="2"/>
      </rPr>
      <t>Alum mixer</t>
    </r>
    <r>
      <rPr>
        <sz val="10"/>
        <rFont val="Arial"/>
        <family val="2"/>
      </rPr>
      <t xml:space="preserve"> Power 0.5kw  V= 3Ph , 380 Volt with speed gear box 1500rpm to 180rpm , 0.9 m length stainless steel shaft, and propeller  The work includes supply and install all the required galvanized and PVC  piping,fittings , flexible hose, wiring, cables, control panel for the system ,accessories,and all the requirements to complete the job perfectly and all the works must be according to instructions of ICRC engineer</t>
    </r>
  </si>
  <si>
    <r>
      <t>Provision of materials and work to rehabiltate</t>
    </r>
    <r>
      <rPr>
        <b/>
        <sz val="10"/>
        <rFont val="Arial"/>
        <family val="2"/>
      </rPr>
      <t xml:space="preserve"> the tanker stand tap</t>
    </r>
    <r>
      <rPr>
        <sz val="10"/>
        <rFont val="Arial"/>
        <family val="2"/>
      </rPr>
      <t xml:space="preserve"> ( pipes 3") the work include all the fittings, valves with and  all the requirements to make the job complete and  according to the instructions of the ICRC Engineer</t>
    </r>
  </si>
  <si>
    <r>
      <t>Provision of material and work to supply, install, connect and operate brand n</t>
    </r>
    <r>
      <rPr>
        <b/>
        <sz val="10"/>
        <rFont val="Arial"/>
        <family val="2"/>
      </rPr>
      <t>ew generator  Perkins engine type of (250) kVA Prime</t>
    </r>
    <r>
      <rPr>
        <sz val="10"/>
        <rFont val="Arial"/>
        <family val="2"/>
      </rPr>
      <t>,  the work includes , transportation, loading, unloading to site, all required electrical connections, operational materials e.g. batteries, oil, filters, etc., with testing and operating, according to the technical specification.</t>
    </r>
  </si>
  <si>
    <r>
      <t xml:space="preserve">Provision of material and work to maintain, repair  , operate and paint </t>
    </r>
    <r>
      <rPr>
        <b/>
        <sz val="10"/>
        <rFont val="Arial"/>
        <family val="2"/>
      </rPr>
      <t>the lighting  poles</t>
    </r>
    <r>
      <rPr>
        <sz val="10"/>
        <rFont val="Arial"/>
        <family val="2"/>
      </rPr>
      <t>, then supply and connect  lighting  lamps 400 watt white color , internal wiring connection  (2 * 2.5) mm  , starters, , switch boards and connecting them with power source ,accourding to the technical specifications and under instruction of ICRC engineer.</t>
    </r>
  </si>
  <si>
    <r>
      <t xml:space="preserve">Provision of material and work to repair and operate the  whole </t>
    </r>
    <r>
      <rPr>
        <b/>
        <sz val="10"/>
        <rFont val="Arial"/>
        <family val="2"/>
      </rPr>
      <t>settling tank</t>
    </r>
    <r>
      <rPr>
        <sz val="10"/>
        <rFont val="Arial"/>
        <family val="2"/>
      </rPr>
      <t xml:space="preserve">  ( 12m x 2.4m x 2.4m) after properly emptying them. The work includes completely washing and cleaning the walls and bottom using electric steel brush ( (grinding tool with steel brush) ) to clean rust area , removing all the accumulative sludge and heavy stacks of mud, cleaning and unclogging the sludge discharge pipes, repairing any defected parts in internal and external walls, bottom, V-notch, and repairing any leakage points, replacing of any defective valves and drainage valves, replace the damage and missing steel plates ,remove and re fix the reusable lamella sheets after proper cleaning, wash out  ,  replacing the damaged bracing iron angle, painting with (2) layers of food grade epoxy paint for the internal walls and externally with suitable oil paint after prime painting of anti-rust  in order to restore the tank as per its original design .with all requirements to complete the job perfectly and all the works must be according to instructions of ICRC engineer</t>
    </r>
  </si>
  <si>
    <t>Provision of material and work to maintain, repair  and operate the horizontal  pressure filters (cylinder shape dimeter of 2.4m x and length of 6 m ), the work includes , remove all the internal expired media ,repair the leakages, required welding of the nozzle base plate and fixed support, maintain and cleaning the filter (internally), coating the internal side with two layers of food grade epoxy and externally with suitable oil paint after the red oxide prim, supply and install nozzles , replace the defected or improper parts with new ones such as (washers, manometer gauge, bolts.), the work include  all the requirements to make the job complete  and   according to the instructions of the ICRC Engineer.</t>
  </si>
  <si>
    <r>
      <t xml:space="preserve"> Provision of material and work torehabilitate the </t>
    </r>
    <r>
      <rPr>
        <b/>
        <sz val="10"/>
        <rFont val="Arial"/>
        <family val="2"/>
      </rPr>
      <t>Alum tanks</t>
    </r>
    <r>
      <rPr>
        <sz val="10"/>
        <rFont val="Arial"/>
        <family val="2"/>
      </rPr>
      <t xml:space="preserve"> :  PVC heat resistant solution preparation tank of</t>
    </r>
    <r>
      <rPr>
        <sz val="10"/>
        <color rgb="FFC00000"/>
        <rFont val="Arial"/>
        <family val="2"/>
      </rPr>
      <t xml:space="preserve"> </t>
    </r>
    <r>
      <rPr>
        <sz val="10"/>
        <rFont val="Arial"/>
        <family val="2"/>
      </rPr>
      <t>(1000 L) the work include cleaning the tanks,all the fittings needed and PVC pipes 1`` to connect the system to the sedimentation tanks</t>
    </r>
  </si>
  <si>
    <r>
      <t xml:space="preserve">Provision of materials and work to rehabilitate </t>
    </r>
    <r>
      <rPr>
        <b/>
        <sz val="10"/>
        <rFont val="Arial"/>
        <family val="2"/>
      </rPr>
      <t xml:space="preserve"> fuel storage tank</t>
    </r>
    <r>
      <rPr>
        <sz val="10"/>
        <rFont val="Arial"/>
        <family val="2"/>
      </rPr>
      <t xml:space="preserve">    the work include  pipes fittings ,valve ,level gauge with suitable oil paint after prime painting of anti-rust with all requirements to complete the job perfectly and all the works must be according to instructions of ICRC engineer
</t>
    </r>
  </si>
  <si>
    <r>
      <t xml:space="preserve">Provision of material and work to Supply, install, connect and test new </t>
    </r>
    <r>
      <rPr>
        <b/>
        <sz val="10"/>
        <rFont val="Arial"/>
        <family val="2"/>
      </rPr>
      <t>manual transferring switch of 400 Amps</t>
    </r>
    <r>
      <rPr>
        <sz val="10"/>
        <rFont val="Arial"/>
        <family val="2"/>
      </rPr>
      <t xml:space="preserve">, to be fixed inside suitable box. Work includes all connections,cables and accessories and all requirements to make the job complete  and   according to the instructions of the ICRC Engineer.
</t>
    </r>
  </si>
  <si>
    <r>
      <t xml:space="preserve">Provision of material and work to rehabilitate the </t>
    </r>
    <r>
      <rPr>
        <b/>
        <sz val="10"/>
        <rFont val="Arial"/>
        <family val="2"/>
      </rPr>
      <t xml:space="preserve">cable tray, </t>
    </r>
    <r>
      <rPr>
        <sz val="10"/>
        <rFont val="Arial"/>
        <family val="2"/>
      </rPr>
      <t>Work includes all requirements to make the job complete  and   according to the instructions of the ICRC Engineer</t>
    </r>
  </si>
  <si>
    <r>
      <t xml:space="preserve">Provision of materials and work to) </t>
    </r>
    <r>
      <rPr>
        <b/>
        <sz val="10"/>
        <rFont val="Arial"/>
        <family val="2"/>
      </rPr>
      <t xml:space="preserve">rehabilitate  and extend  the protection shade </t>
    </r>
    <r>
      <rPr>
        <sz val="10"/>
        <rFont val="Arial"/>
        <family val="2"/>
      </rPr>
      <t xml:space="preserve">for the CU of (25m X 5m, 3m height), work include replace the damage corrugated galvanized steel sheets ,and painting the steel structure with one layer of anticorrosion paint then three layers of oil paint of good quality. </t>
    </r>
  </si>
  <si>
    <r>
      <t xml:space="preserve">Provision of materials and work to rehabilitate  the existed </t>
    </r>
    <r>
      <rPr>
        <b/>
        <sz val="10"/>
        <rFont val="Arial"/>
        <family val="2"/>
      </rPr>
      <t xml:space="preserve"> protection sunshade for the back up generator </t>
    </r>
    <r>
      <rPr>
        <sz val="10"/>
        <rFont val="Arial"/>
        <family val="2"/>
      </rPr>
      <t xml:space="preserve"> with external dimensions of the back up generator  (8m X 4m, 3m height) , work include replace the damage corrugated galvanized steel sheets ,and painting the steel structure with one layer of anticorrosion paint then three layers of oil paint of good quality. </t>
    </r>
  </si>
  <si>
    <r>
      <t xml:space="preserve">Provision of materials and work to supply and install  </t>
    </r>
    <r>
      <rPr>
        <b/>
        <sz val="10"/>
        <rFont val="Arial"/>
        <family val="2"/>
      </rPr>
      <t>flocculator</t>
    </r>
    <r>
      <rPr>
        <sz val="10"/>
        <rFont val="Arial"/>
        <family val="2"/>
      </rPr>
      <t xml:space="preserve"> mixer complete with steel shaft and propeller (motor of 0.75 kw). The work includes  all the required material and tools to install,cable connection, electrical starter,Testing and successfully operating are included in the price.</t>
    </r>
  </si>
  <si>
    <r>
      <t xml:space="preserve">Provision of materials and work to supply and install  </t>
    </r>
    <r>
      <rPr>
        <b/>
        <sz val="10"/>
        <rFont val="Arial"/>
        <family val="2"/>
      </rPr>
      <t>flash mixer</t>
    </r>
    <r>
      <rPr>
        <sz val="10"/>
        <rFont val="Arial"/>
        <family val="2"/>
      </rPr>
      <t xml:space="preserve"> complete with steel shaft and propeller (motor of 1.5 kw). The work includes  all the required material and tools to install, cable connection, electrical starter,Testing and successfully operating are included in the price.</t>
    </r>
  </si>
  <si>
    <r>
      <t>Provision of materials and work to make the job complete in every parts and details to maintain  and repair</t>
    </r>
    <r>
      <rPr>
        <b/>
        <sz val="10"/>
        <rFont val="Arial"/>
        <family val="2"/>
      </rPr>
      <t xml:space="preserve"> the main control pane</t>
    </r>
    <r>
      <rPr>
        <sz val="10"/>
        <rFont val="Arial"/>
        <family val="2"/>
      </rPr>
      <t>l, The work include  replace ,the  main MCCB of (630 A) No.1,  replace the damaged protection  and control device , phase failure and over under voltage protection device (Volts =380 V, Hz=50, adjustable voltage range 335-405 V),supply , install and connect a brand new starters with different  capacities for LLP and HLP system ,The works includes all the necessary wiring, indication lamps, Ammeters, voltmeter with selector switch,  terminals, cable glands and fixation, All the electrical provided materials, should be brand new and of western origin , with  all the requirements to make the job complete and  according to the instructions of the ICRC Engineer. Testing and successfully operating are included in the price.</t>
    </r>
  </si>
  <si>
    <r>
      <t>Provision of materials and work to make the job complete in every parts and details to supply and install</t>
    </r>
    <r>
      <rPr>
        <b/>
        <sz val="10"/>
        <rFont val="Arial"/>
        <family val="2"/>
      </rPr>
      <t xml:space="preserve"> dosing pump</t>
    </r>
    <r>
      <rPr>
        <sz val="10"/>
        <rFont val="Arial"/>
        <family val="2"/>
      </rPr>
      <t xml:space="preserve"> : 224-230 L/h, H = 40m  V = 3ph , 380Volt  pressure  4 bar 
 The work includes supply and install all the required galvanized and PVC  piping,fittings , flexible hose, wiring, cables, control panel for the system ,accessories,and all the requirements to complete the job perfectly and all the works must be according to instructions of ICRC engineer
</t>
    </r>
  </si>
  <si>
    <r>
      <t>Provision of material and work to make the job complete  to   Supply and Install brand</t>
    </r>
    <r>
      <rPr>
        <b/>
        <sz val="10"/>
        <rFont val="Arial"/>
        <family val="2"/>
      </rPr>
      <t xml:space="preserve"> new Low lift horizontal pump</t>
    </r>
    <r>
      <rPr>
        <sz val="10"/>
        <rFont val="Arial"/>
        <family val="2"/>
      </rPr>
      <t>, western origin, end- section type, stainless steel shaft and BRONZE IMPELLER  of specification (Q = 200 m3/h, H = 20 m, 22 kW),   western  type 
The work includes, dismantle the existing damaged pump, the modification of the suction and delivery pipes with all the accessories (anchor bolt, rubber washers, flanges, pressure gauges, connection cables, necessary pump alignment and fixation, testing and commissioning). The new LLP shall be connected to the existing control panel (starter will be fixed in control panal) with a proper length of cable , with and  all the requirements to make the job complete and  according to the instructions of the ICRC Engineer. Testing and successfully operating are included in the price.</t>
    </r>
  </si>
  <si>
    <r>
      <t xml:space="preserve">Provision of material and work to make the job complete  to   Supply and Install brand </t>
    </r>
    <r>
      <rPr>
        <b/>
        <sz val="10"/>
        <rFont val="Arial"/>
        <family val="2"/>
      </rPr>
      <t>new High lift horizontal pump</t>
    </r>
    <r>
      <rPr>
        <sz val="10"/>
        <rFont val="Arial"/>
        <family val="2"/>
      </rPr>
      <t>, western origin, end- section type, stainless steel shaft and BRONZE IMPELLER  of specification (Q=200m3/hr; H=40 m), motor (1500rpm, 50Hz, 380V),   western type 
The work includes, dismantle the existing damaged pump, the modification of the suction and delivery pipes with all the accessories (anchor bolt, rubber washers, flanges, pressure gauges, connection cables, necessary pump alignment and fixation, testing and commissioning). The new HLP shall be connected to the existing control panel (starter will be fixed in control panal) with a proper length of cable , with and  all the requirements to make the job complete and  according to the instructions of the ICRC Engineer. Testing and successfully operating are included in the price.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</si>
</sst>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18">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b/>
      <sz val="10"/>
      <color indexed="8"/>
      <name val="Arial"/>
      <family val="2"/>
    </font>
    <font>
      <sz val="10"/>
      <color indexed="8"/>
      <name val="Arial"/>
      <family val="2"/>
    </font>
    <font>
      <sz val="10"/>
      <name val="Arial"/>
      <family val="2"/>
    </font>
    <font>
      <b/>
      <sz val="10"/>
      <color indexed="12"/>
      <name val="Arial"/>
      <family val="2"/>
    </font>
    <font>
      <b/>
      <sz val="11"/>
      <color indexed="8"/>
      <name val="Arial"/>
      <family val="2"/>
    </font>
    <font>
      <b/>
      <sz val="11"/>
      <color rgb="FFFF0000"/>
      <name val="Arial"/>
      <family val="2"/>
    </font>
    <font>
      <sz val="10"/>
      <color theme="1"/>
      <name val="Arial"/>
      <family val="2"/>
    </font>
    <font>
      <b/>
      <sz val="10"/>
      <name val="Arial"/>
      <family val="2"/>
    </font>
    <font>
      <sz val="10"/>
      <color rgb="FFC00000"/>
      <name val="Arial"/>
      <family val="2"/>
    </font>
    <font>
      <b/>
      <sz val="16"/>
      <name val="Arial"/>
      <family val="2"/>
    </font>
    <font>
      <sz val="16"/>
      <name val="Arial"/>
      <family val="2"/>
    </font>
    <font>
      <sz val="10"/>
      <color theme="1"/>
      <name val="Calibri"/>
      <family val="2"/>
    </font>
    <font>
      <sz val="11"/>
      <name val="Arial"/>
      <family val="2"/>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rgb="FFFFFFFF"/>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164" fontId="2" fillId="0" borderId="0" applyFont="0" applyFill="0" applyBorder="0" applyAlignment="0" applyProtection="0"/>
  </cellStyleXfs>
  <cellXfs count="56">
    <xf numFmtId="0" fontId="0" fillId="0" borderId="0" xfId="0"/>
    <xf numFmtId="0" fontId="5" fillId="2" borderId="1"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6" fillId="0" borderId="3" xfId="0" applyFont="1" applyBorder="1" applyAlignment="1" applyProtection="1">
      <alignment horizontal="center" vertical="center" wrapText="1"/>
    </xf>
    <xf numFmtId="0" fontId="5" fillId="0" borderId="3" xfId="0" applyFont="1" applyBorder="1" applyAlignment="1" applyProtection="1">
      <alignment horizontal="right" vertical="center" wrapText="1"/>
    </xf>
    <xf numFmtId="0" fontId="5" fillId="2" borderId="3" xfId="0" applyFont="1" applyFill="1" applyBorder="1" applyAlignment="1" applyProtection="1">
      <alignment horizontal="center" vertical="center" wrapText="1"/>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protection locked="0"/>
    </xf>
    <xf numFmtId="0" fontId="5" fillId="0" borderId="3" xfId="0" applyFont="1" applyBorder="1" applyAlignment="1" applyProtection="1">
      <alignment horizontal="right" vertical="center" wrapText="1"/>
      <protection locked="0"/>
    </xf>
    <xf numFmtId="0" fontId="1" fillId="0" borderId="0" xfId="0" applyFont="1" applyAlignment="1" applyProtection="1">
      <alignment vertical="center"/>
      <protection locked="0"/>
    </xf>
    <xf numFmtId="0" fontId="6" fillId="0" borderId="0" xfId="0" applyFont="1" applyAlignment="1" applyProtection="1">
      <alignment vertical="center"/>
      <protection locked="0"/>
    </xf>
    <xf numFmtId="0" fontId="8" fillId="0" borderId="3" xfId="0" applyFont="1" applyBorder="1" applyAlignment="1" applyProtection="1">
      <alignment horizontal="justify" vertical="center" wrapText="1"/>
      <protection locked="0"/>
    </xf>
    <xf numFmtId="0" fontId="9" fillId="0" borderId="3" xfId="0" applyFont="1" applyBorder="1" applyAlignment="1" applyProtection="1">
      <alignment horizontal="right" vertical="center"/>
      <protection locked="0"/>
    </xf>
    <xf numFmtId="166" fontId="10" fillId="2" borderId="3" xfId="1" applyNumberFormat="1" applyFont="1" applyFill="1" applyBorder="1" applyAlignment="1" applyProtection="1">
      <alignment vertical="center"/>
      <protection locked="0"/>
    </xf>
    <xf numFmtId="0" fontId="1" fillId="0" borderId="0" xfId="0" applyFont="1" applyAlignment="1">
      <alignment horizontal="justify" vertical="center"/>
    </xf>
    <xf numFmtId="0" fontId="12" fillId="0" borderId="3" xfId="0" applyFont="1" applyBorder="1" applyAlignment="1" applyProtection="1">
      <alignment horizontal="justify" vertical="center" wrapText="1"/>
      <protection locked="0"/>
    </xf>
    <xf numFmtId="0" fontId="7" fillId="5" borderId="8" xfId="0" applyFont="1" applyFill="1" applyBorder="1" applyAlignment="1">
      <alignment horizontal="justify" vertical="center" wrapText="1"/>
    </xf>
    <xf numFmtId="0" fontId="7" fillId="0" borderId="3" xfId="0" applyFont="1" applyBorder="1" applyAlignment="1" applyProtection="1">
      <alignment horizontal="justify" vertical="top" wrapText="1"/>
      <protection locked="0"/>
    </xf>
    <xf numFmtId="0" fontId="7" fillId="0" borderId="3" xfId="0" applyFont="1" applyBorder="1" applyAlignment="1" applyProtection="1">
      <alignment horizontal="justify" vertical="center" wrapText="1"/>
      <protection locked="0"/>
    </xf>
    <xf numFmtId="0" fontId="7" fillId="4" borderId="3" xfId="0" applyFont="1" applyFill="1" applyBorder="1" applyAlignment="1" applyProtection="1">
      <alignment horizontal="justify" vertical="center" wrapText="1"/>
      <protection locked="0"/>
    </xf>
    <xf numFmtId="0" fontId="7" fillId="0" borderId="3" xfId="0" applyFont="1" applyBorder="1" applyAlignment="1" applyProtection="1">
      <alignment horizontal="left" vertical="center" wrapText="1"/>
    </xf>
    <xf numFmtId="0" fontId="7" fillId="0" borderId="3" xfId="0" applyFont="1" applyBorder="1" applyAlignment="1" applyProtection="1">
      <alignment horizontal="center" vertical="center" wrapText="1"/>
      <protection locked="0"/>
    </xf>
    <xf numFmtId="0" fontId="12" fillId="0" borderId="3" xfId="0" applyFont="1" applyBorder="1" applyAlignment="1" applyProtection="1">
      <alignment horizontal="right" vertical="center" wrapText="1"/>
    </xf>
    <xf numFmtId="0" fontId="12" fillId="2" borderId="3" xfId="0" applyFont="1" applyFill="1" applyBorder="1" applyAlignment="1" applyProtection="1">
      <alignment horizontal="center" vertical="center" wrapText="1"/>
    </xf>
    <xf numFmtId="0" fontId="1" fillId="0" borderId="0" xfId="0" applyFont="1" applyAlignment="1" applyProtection="1">
      <alignment vertical="center" wrapText="1"/>
      <protection locked="0"/>
    </xf>
    <xf numFmtId="0" fontId="7" fillId="0" borderId="4" xfId="0" applyFont="1" applyBorder="1" applyAlignment="1">
      <alignment horizontal="justify" vertical="center" wrapText="1"/>
    </xf>
    <xf numFmtId="0" fontId="7" fillId="0" borderId="3" xfId="0" applyFont="1" applyBorder="1" applyAlignment="1" applyProtection="1">
      <alignment horizontal="center" vertical="center" wrapText="1"/>
    </xf>
    <xf numFmtId="0" fontId="12" fillId="0" borderId="3" xfId="0" applyFont="1" applyBorder="1" applyAlignment="1" applyProtection="1">
      <alignment horizontal="center" vertical="center" wrapText="1"/>
      <protection locked="0"/>
    </xf>
    <xf numFmtId="0" fontId="7" fillId="0" borderId="4" xfId="0" applyFont="1" applyBorder="1" applyAlignment="1">
      <alignment horizontal="justify" vertical="top" wrapText="1"/>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14" fillId="0" borderId="0" xfId="0" applyFont="1" applyAlignment="1" applyProtection="1">
      <alignment horizontal="center" vertical="center" wrapText="1"/>
      <protection locked="0"/>
    </xf>
    <xf numFmtId="165" fontId="15" fillId="0" borderId="0" xfId="0" applyNumberFormat="1" applyFont="1" applyAlignment="1" applyProtection="1">
      <alignment horizontal="center" vertical="center" wrapText="1"/>
      <protection locked="0"/>
    </xf>
    <xf numFmtId="0" fontId="14" fillId="0" borderId="7" xfId="0" applyFont="1" applyBorder="1" applyAlignment="1" applyProtection="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tabSelected="1" topLeftCell="A37" zoomScaleNormal="100" zoomScaleSheetLayoutView="50" workbookViewId="0">
      <selection activeCell="B31" sqref="B31"/>
    </sheetView>
  </sheetViews>
  <sheetFormatPr defaultRowHeight="14.25"/>
  <cols>
    <col min="1" max="1" width="7.7109375" style="12" customWidth="1"/>
    <col min="2" max="2" width="52.5703125" style="12" customWidth="1"/>
    <col min="3" max="3" width="7.7109375" style="12" customWidth="1"/>
    <col min="4" max="4" width="10.7109375" style="12" customWidth="1"/>
    <col min="5" max="6" width="14.5703125" style="12" customWidth="1"/>
    <col min="7" max="16384" width="9.140625" style="12"/>
  </cols>
  <sheetData>
    <row r="1" spans="1:6" ht="99.95" customHeight="1">
      <c r="A1" s="51" t="s">
        <v>7</v>
      </c>
      <c r="B1" s="51"/>
      <c r="C1" s="51"/>
      <c r="D1" s="51"/>
      <c r="E1" s="51"/>
      <c r="F1" s="51"/>
    </row>
    <row r="2" spans="1:6" ht="99.95" customHeight="1">
      <c r="A2" s="52" t="s">
        <v>6</v>
      </c>
      <c r="B2" s="52"/>
      <c r="C2" s="52"/>
      <c r="D2" s="52"/>
      <c r="E2" s="52"/>
      <c r="F2" s="52"/>
    </row>
    <row r="3" spans="1:6" ht="99.95" customHeight="1">
      <c r="A3" s="52"/>
      <c r="B3" s="52"/>
      <c r="C3" s="52"/>
      <c r="D3" s="52"/>
      <c r="E3" s="52"/>
      <c r="F3" s="52"/>
    </row>
    <row r="4" spans="1:6" ht="99.95" customHeight="1">
      <c r="A4" s="52"/>
      <c r="B4" s="52"/>
      <c r="C4" s="52"/>
      <c r="D4" s="52"/>
      <c r="E4" s="52"/>
      <c r="F4" s="52"/>
    </row>
    <row r="5" spans="1:6" ht="99.95" customHeight="1">
      <c r="A5" s="52"/>
      <c r="B5" s="52"/>
      <c r="C5" s="52"/>
      <c r="D5" s="52"/>
      <c r="E5" s="52"/>
      <c r="F5" s="52"/>
    </row>
    <row r="6" spans="1:6" ht="99.95" customHeight="1">
      <c r="A6" s="53" t="s">
        <v>17</v>
      </c>
      <c r="B6" s="53"/>
      <c r="C6" s="53"/>
      <c r="D6" s="53"/>
      <c r="E6" s="53"/>
      <c r="F6" s="53"/>
    </row>
    <row r="7" spans="1:6" ht="99.95" customHeight="1">
      <c r="A7" s="53" t="s">
        <v>18</v>
      </c>
      <c r="B7" s="53"/>
      <c r="C7" s="53"/>
      <c r="D7" s="53"/>
      <c r="E7" s="53"/>
      <c r="F7" s="53"/>
    </row>
    <row r="8" spans="1:6" ht="99.95" customHeight="1">
      <c r="A8" s="54">
        <v>42862</v>
      </c>
      <c r="B8" s="54"/>
      <c r="C8" s="54"/>
      <c r="D8" s="54"/>
      <c r="E8" s="54"/>
      <c r="F8" s="54"/>
    </row>
    <row r="9" spans="1:6" ht="20.25">
      <c r="A9" s="53" t="s">
        <v>17</v>
      </c>
      <c r="B9" s="53"/>
      <c r="C9" s="53"/>
      <c r="D9" s="53"/>
      <c r="E9" s="53"/>
      <c r="F9" s="53"/>
    </row>
    <row r="10" spans="1:6" ht="20.25">
      <c r="A10" s="53" t="s">
        <v>18</v>
      </c>
      <c r="B10" s="53"/>
      <c r="C10" s="53"/>
      <c r="D10" s="53"/>
      <c r="E10" s="53"/>
      <c r="F10" s="53"/>
    </row>
    <row r="11" spans="1:6" ht="21" thickBot="1">
      <c r="A11" s="55"/>
      <c r="B11" s="55"/>
      <c r="C11" s="55"/>
      <c r="D11" s="55"/>
      <c r="E11" s="55"/>
      <c r="F11" s="55"/>
    </row>
    <row r="12" spans="1:6" s="13" customFormat="1" ht="26.25" thickBot="1">
      <c r="A12" s="1" t="s">
        <v>0</v>
      </c>
      <c r="B12" s="2" t="s">
        <v>1</v>
      </c>
      <c r="C12" s="2" t="s">
        <v>2</v>
      </c>
      <c r="D12" s="2" t="s">
        <v>3</v>
      </c>
      <c r="E12" s="2" t="s">
        <v>8</v>
      </c>
      <c r="F12" s="2" t="s">
        <v>9</v>
      </c>
    </row>
    <row r="13" spans="1:6" s="13" customFormat="1" ht="12.75">
      <c r="A13" s="18">
        <v>1</v>
      </c>
      <c r="B13" s="18" t="s">
        <v>19</v>
      </c>
      <c r="C13" s="18"/>
      <c r="D13" s="18"/>
      <c r="E13" s="18"/>
      <c r="F13" s="14"/>
    </row>
    <row r="14" spans="1:6" s="13" customFormat="1" ht="74.25" customHeight="1" thickBot="1">
      <c r="A14" s="21">
        <v>1.1000000000000001</v>
      </c>
      <c r="B14" s="19" t="s">
        <v>20</v>
      </c>
      <c r="C14" s="8" t="s">
        <v>12</v>
      </c>
      <c r="D14" s="8">
        <v>1</v>
      </c>
      <c r="E14" s="8"/>
      <c r="F14" s="24">
        <f>D14*E14</f>
        <v>0</v>
      </c>
    </row>
    <row r="15" spans="1:6" s="13" customFormat="1" ht="12.75">
      <c r="A15" s="7"/>
      <c r="B15" s="4" t="s">
        <v>4</v>
      </c>
      <c r="C15" s="39"/>
      <c r="D15" s="40"/>
      <c r="E15" s="41"/>
      <c r="F15" s="5">
        <f>F14</f>
        <v>0</v>
      </c>
    </row>
    <row r="16" spans="1:6" s="13" customFormat="1" ht="12.75">
      <c r="A16" s="30">
        <v>2</v>
      </c>
      <c r="B16" s="18" t="s">
        <v>21</v>
      </c>
      <c r="C16" s="6"/>
      <c r="D16" s="6"/>
      <c r="E16" s="6"/>
      <c r="F16" s="6"/>
    </row>
    <row r="17" spans="1:6" s="13" customFormat="1" ht="209.25" customHeight="1">
      <c r="A17" s="24">
        <v>2.1</v>
      </c>
      <c r="B17" s="21" t="s">
        <v>58</v>
      </c>
      <c r="C17" s="8" t="s">
        <v>12</v>
      </c>
      <c r="D17" s="8">
        <v>2</v>
      </c>
      <c r="E17" s="8"/>
      <c r="F17" s="3">
        <f t="shared" ref="F17:F20" si="0">D17*E17</f>
        <v>0</v>
      </c>
    </row>
    <row r="18" spans="1:6" s="13" customFormat="1" ht="45.75" customHeight="1">
      <c r="A18" s="24">
        <v>2.2000000000000002</v>
      </c>
      <c r="B18" s="20" t="s">
        <v>22</v>
      </c>
      <c r="C18" s="8" t="s">
        <v>12</v>
      </c>
      <c r="D18" s="8">
        <v>4</v>
      </c>
      <c r="E18" s="8"/>
      <c r="F18" s="3">
        <f t="shared" si="0"/>
        <v>0</v>
      </c>
    </row>
    <row r="19" spans="1:6" s="13" customFormat="1" ht="38.25">
      <c r="A19" s="24">
        <v>2.2999999999999998</v>
      </c>
      <c r="B19" s="21" t="s">
        <v>23</v>
      </c>
      <c r="C19" s="8" t="s">
        <v>12</v>
      </c>
      <c r="D19" s="8">
        <v>4</v>
      </c>
      <c r="E19" s="8"/>
      <c r="F19" s="3">
        <f t="shared" si="0"/>
        <v>0</v>
      </c>
    </row>
    <row r="20" spans="1:6" s="13" customFormat="1" ht="51.75" customHeight="1">
      <c r="A20" s="24">
        <v>2.4</v>
      </c>
      <c r="B20" s="21" t="s">
        <v>24</v>
      </c>
      <c r="C20" s="8" t="s">
        <v>12</v>
      </c>
      <c r="D20" s="8">
        <v>2</v>
      </c>
      <c r="E20" s="8"/>
      <c r="F20" s="3">
        <f t="shared" si="0"/>
        <v>0</v>
      </c>
    </row>
    <row r="21" spans="1:6" s="13" customFormat="1" ht="12.75">
      <c r="A21" s="7"/>
      <c r="B21" s="4" t="s">
        <v>4</v>
      </c>
      <c r="C21" s="39"/>
      <c r="D21" s="40"/>
      <c r="E21" s="41"/>
      <c r="F21" s="5">
        <f>SUM(F17:F20)</f>
        <v>0</v>
      </c>
    </row>
    <row r="22" spans="1:6" s="13" customFormat="1" ht="12.75">
      <c r="A22" s="30">
        <v>3</v>
      </c>
      <c r="B22" s="18" t="s">
        <v>25</v>
      </c>
      <c r="C22" s="6"/>
      <c r="D22" s="6"/>
      <c r="E22" s="6"/>
      <c r="F22" s="6"/>
    </row>
    <row r="23" spans="1:6" s="13" customFormat="1" ht="217.5" customHeight="1">
      <c r="A23" s="24">
        <v>3.1</v>
      </c>
      <c r="B23" s="21" t="s">
        <v>59</v>
      </c>
      <c r="C23" s="8" t="s">
        <v>12</v>
      </c>
      <c r="D23" s="8">
        <v>2</v>
      </c>
      <c r="E23" s="8"/>
      <c r="F23" s="3">
        <f t="shared" ref="F23:F26" si="1">D23*E23</f>
        <v>0</v>
      </c>
    </row>
    <row r="24" spans="1:6" s="13" customFormat="1" ht="52.5" customHeight="1">
      <c r="A24" s="24">
        <v>3.2</v>
      </c>
      <c r="B24" s="20" t="s">
        <v>22</v>
      </c>
      <c r="C24" s="8" t="s">
        <v>12</v>
      </c>
      <c r="D24" s="8">
        <v>4</v>
      </c>
      <c r="E24" s="8"/>
      <c r="F24" s="3">
        <f t="shared" si="1"/>
        <v>0</v>
      </c>
    </row>
    <row r="25" spans="1:6" s="13" customFormat="1" ht="38.25">
      <c r="A25" s="24">
        <v>3.3</v>
      </c>
      <c r="B25" s="21" t="s">
        <v>23</v>
      </c>
      <c r="C25" s="8" t="s">
        <v>12</v>
      </c>
      <c r="D25" s="8">
        <v>4</v>
      </c>
      <c r="E25" s="8"/>
      <c r="F25" s="3">
        <f t="shared" si="1"/>
        <v>0</v>
      </c>
    </row>
    <row r="26" spans="1:6" s="13" customFormat="1" ht="38.25">
      <c r="A26" s="24">
        <v>3.4</v>
      </c>
      <c r="B26" s="21" t="s">
        <v>24</v>
      </c>
      <c r="C26" s="8" t="s">
        <v>12</v>
      </c>
      <c r="D26" s="8">
        <v>2</v>
      </c>
      <c r="E26" s="8"/>
      <c r="F26" s="3">
        <f t="shared" si="1"/>
        <v>0</v>
      </c>
    </row>
    <row r="27" spans="1:6" s="13" customFormat="1" ht="12.75">
      <c r="A27" s="7"/>
      <c r="B27" s="4" t="s">
        <v>4</v>
      </c>
      <c r="C27" s="39"/>
      <c r="D27" s="40"/>
      <c r="E27" s="41"/>
      <c r="F27" s="5">
        <f>SUM(F23:F26)</f>
        <v>0</v>
      </c>
    </row>
    <row r="28" spans="1:6" s="13" customFormat="1" ht="20.25" customHeight="1">
      <c r="A28" s="30">
        <v>4</v>
      </c>
      <c r="B28" s="18" t="s">
        <v>26</v>
      </c>
      <c r="C28" s="42"/>
      <c r="D28" s="43"/>
      <c r="E28" s="44"/>
      <c r="F28" s="7"/>
    </row>
    <row r="29" spans="1:6" s="13" customFormat="1" ht="229.5" customHeight="1">
      <c r="A29" s="24">
        <v>4.0999999999999996</v>
      </c>
      <c r="B29" s="21" t="s">
        <v>46</v>
      </c>
      <c r="C29" s="8" t="s">
        <v>12</v>
      </c>
      <c r="D29" s="8">
        <v>2</v>
      </c>
      <c r="E29" s="8"/>
      <c r="F29" s="3">
        <f t="shared" ref="F29:F32" si="2">D29*E29</f>
        <v>0</v>
      </c>
    </row>
    <row r="30" spans="1:6" s="13" customFormat="1" ht="149.25" customHeight="1">
      <c r="A30" s="24">
        <v>4.2</v>
      </c>
      <c r="B30" s="21" t="s">
        <v>27</v>
      </c>
      <c r="C30" s="8" t="s">
        <v>12</v>
      </c>
      <c r="D30" s="8">
        <v>1</v>
      </c>
      <c r="E30" s="8"/>
      <c r="F30" s="3">
        <f t="shared" si="2"/>
        <v>0</v>
      </c>
    </row>
    <row r="31" spans="1:6" s="13" customFormat="1" ht="81" customHeight="1">
      <c r="A31" s="24">
        <v>4.3</v>
      </c>
      <c r="B31" s="21" t="s">
        <v>54</v>
      </c>
      <c r="C31" s="9" t="s">
        <v>12</v>
      </c>
      <c r="D31" s="8">
        <v>2</v>
      </c>
      <c r="E31" s="8"/>
      <c r="F31" s="3">
        <f t="shared" si="2"/>
        <v>0</v>
      </c>
    </row>
    <row r="32" spans="1:6" s="13" customFormat="1" ht="73.5" customHeight="1">
      <c r="A32" s="24">
        <v>4.4000000000000004</v>
      </c>
      <c r="B32" s="22" t="s">
        <v>55</v>
      </c>
      <c r="C32" s="9" t="s">
        <v>12</v>
      </c>
      <c r="D32" s="10">
        <v>2</v>
      </c>
      <c r="E32" s="10"/>
      <c r="F32" s="3">
        <f t="shared" si="2"/>
        <v>0</v>
      </c>
    </row>
    <row r="33" spans="1:13" s="13" customFormat="1" ht="12.75">
      <c r="A33" s="7"/>
      <c r="B33" s="4" t="s">
        <v>4</v>
      </c>
      <c r="C33" s="39"/>
      <c r="D33" s="40"/>
      <c r="E33" s="41"/>
      <c r="F33" s="5">
        <f>SUM(F29:F32)</f>
        <v>0</v>
      </c>
    </row>
    <row r="34" spans="1:13" ht="20.25" customHeight="1">
      <c r="A34" s="30">
        <v>5</v>
      </c>
      <c r="B34" s="18" t="s">
        <v>14</v>
      </c>
      <c r="C34" s="42"/>
      <c r="D34" s="43"/>
      <c r="E34" s="44"/>
      <c r="F34" s="7"/>
    </row>
    <row r="35" spans="1:13" ht="172.5" customHeight="1">
      <c r="A35" s="24">
        <v>5.0999999999999996</v>
      </c>
      <c r="B35" s="21" t="s">
        <v>47</v>
      </c>
      <c r="C35" s="8" t="s">
        <v>12</v>
      </c>
      <c r="D35" s="8">
        <v>3</v>
      </c>
      <c r="E35" s="8"/>
      <c r="F35" s="3">
        <f t="shared" ref="F35:F42" si="3">D35*E35</f>
        <v>0</v>
      </c>
    </row>
    <row r="36" spans="1:13" ht="135" customHeight="1">
      <c r="A36" s="24">
        <v>5.2</v>
      </c>
      <c r="B36" s="20" t="s">
        <v>32</v>
      </c>
      <c r="C36" s="8" t="s">
        <v>13</v>
      </c>
      <c r="D36" s="8">
        <v>36</v>
      </c>
      <c r="E36" s="8"/>
      <c r="F36" s="3">
        <f t="shared" si="3"/>
        <v>0</v>
      </c>
    </row>
    <row r="37" spans="1:13" s="13" customFormat="1" ht="42.75" customHeight="1">
      <c r="A37" s="30">
        <v>5.3</v>
      </c>
      <c r="B37" s="22" t="s">
        <v>37</v>
      </c>
      <c r="C37" s="8" t="s">
        <v>12</v>
      </c>
      <c r="D37" s="8">
        <v>3</v>
      </c>
      <c r="E37" s="8"/>
      <c r="F37" s="3">
        <f t="shared" ref="F37" si="4">D37*E37</f>
        <v>0</v>
      </c>
    </row>
    <row r="38" spans="1:13" ht="60" customHeight="1">
      <c r="A38" s="24">
        <v>5.4</v>
      </c>
      <c r="B38" s="22" t="s">
        <v>33</v>
      </c>
      <c r="C38" s="9" t="s">
        <v>12</v>
      </c>
      <c r="D38" s="9">
        <v>3</v>
      </c>
      <c r="E38" s="9"/>
      <c r="F38" s="29">
        <f t="shared" si="3"/>
        <v>0</v>
      </c>
      <c r="M38" s="17"/>
    </row>
    <row r="39" spans="1:13" ht="60" customHeight="1">
      <c r="A39" s="24">
        <v>5.5</v>
      </c>
      <c r="B39" s="22" t="s">
        <v>34</v>
      </c>
      <c r="C39" s="9" t="s">
        <v>12</v>
      </c>
      <c r="D39" s="9">
        <v>3</v>
      </c>
      <c r="E39" s="9"/>
      <c r="F39" s="29">
        <f t="shared" ref="F39" si="5">D39*E39</f>
        <v>0</v>
      </c>
      <c r="M39" s="17"/>
    </row>
    <row r="40" spans="1:13" ht="54" customHeight="1">
      <c r="A40" s="30">
        <v>5.6</v>
      </c>
      <c r="B40" s="22" t="s">
        <v>35</v>
      </c>
      <c r="C40" s="9" t="s">
        <v>12</v>
      </c>
      <c r="D40" s="9">
        <v>3</v>
      </c>
      <c r="E40" s="9"/>
      <c r="F40" s="29">
        <f t="shared" si="3"/>
        <v>0</v>
      </c>
    </row>
    <row r="41" spans="1:13" s="13" customFormat="1" ht="43.5" customHeight="1">
      <c r="A41" s="24">
        <v>5.7</v>
      </c>
      <c r="B41" s="22" t="s">
        <v>36</v>
      </c>
      <c r="C41" s="9" t="s">
        <v>12</v>
      </c>
      <c r="D41" s="9">
        <v>9</v>
      </c>
      <c r="E41" s="9"/>
      <c r="F41" s="29">
        <f t="shared" si="3"/>
        <v>0</v>
      </c>
    </row>
    <row r="42" spans="1:13" s="13" customFormat="1" ht="105" customHeight="1">
      <c r="A42" s="24">
        <v>5.8</v>
      </c>
      <c r="B42" s="21" t="s">
        <v>41</v>
      </c>
      <c r="C42" s="9" t="s">
        <v>12</v>
      </c>
      <c r="D42" s="9">
        <v>2</v>
      </c>
      <c r="E42" s="9"/>
      <c r="F42" s="29">
        <f t="shared" si="3"/>
        <v>0</v>
      </c>
    </row>
    <row r="43" spans="1:13" s="13" customFormat="1" ht="12.75">
      <c r="A43" s="24"/>
      <c r="B43" s="4" t="s">
        <v>4</v>
      </c>
      <c r="C43" s="39"/>
      <c r="D43" s="40"/>
      <c r="E43" s="41"/>
      <c r="F43" s="5">
        <f>SUM(F35:F42)</f>
        <v>0</v>
      </c>
    </row>
    <row r="44" spans="1:13" ht="22.5" customHeight="1">
      <c r="A44" s="30">
        <v>6</v>
      </c>
      <c r="B44" s="18" t="s">
        <v>15</v>
      </c>
      <c r="C44" s="42"/>
      <c r="D44" s="43"/>
      <c r="E44" s="44"/>
      <c r="F44" s="7"/>
    </row>
    <row r="45" spans="1:13" ht="177" customHeight="1">
      <c r="A45" s="24">
        <v>6.1</v>
      </c>
      <c r="B45" s="21" t="s">
        <v>28</v>
      </c>
      <c r="C45" s="8" t="s">
        <v>12</v>
      </c>
      <c r="D45" s="8">
        <v>2</v>
      </c>
      <c r="E45" s="8"/>
      <c r="F45" s="3">
        <f>D45*E45</f>
        <v>0</v>
      </c>
    </row>
    <row r="46" spans="1:13" ht="75.75" customHeight="1">
      <c r="A46" s="24">
        <v>6.2</v>
      </c>
      <c r="B46" s="22" t="s">
        <v>29</v>
      </c>
      <c r="C46" s="8" t="s">
        <v>12</v>
      </c>
      <c r="D46" s="8">
        <v>2</v>
      </c>
      <c r="E46" s="8"/>
      <c r="F46" s="3">
        <f>D46*E46</f>
        <v>0</v>
      </c>
    </row>
    <row r="47" spans="1:13">
      <c r="A47" s="24"/>
      <c r="B47" s="4" t="s">
        <v>4</v>
      </c>
      <c r="C47" s="39"/>
      <c r="D47" s="40"/>
      <c r="E47" s="41"/>
      <c r="F47" s="5">
        <f>SUM(F45:F46)</f>
        <v>0</v>
      </c>
    </row>
    <row r="48" spans="1:13">
      <c r="A48" s="30">
        <v>7</v>
      </c>
      <c r="B48" s="18" t="s">
        <v>16</v>
      </c>
      <c r="C48" s="42"/>
      <c r="D48" s="43"/>
      <c r="E48" s="44"/>
      <c r="F48" s="7"/>
    </row>
    <row r="49" spans="1:6" ht="78.75" customHeight="1">
      <c r="A49" s="30">
        <v>7.1</v>
      </c>
      <c r="B49" s="21" t="s">
        <v>48</v>
      </c>
      <c r="C49" s="8" t="s">
        <v>12</v>
      </c>
      <c r="D49" s="8">
        <v>2</v>
      </c>
      <c r="E49" s="8"/>
      <c r="F49" s="3">
        <f t="shared" ref="F49:F50" si="6">D49*E49</f>
        <v>0</v>
      </c>
    </row>
    <row r="50" spans="1:6" ht="129.75" customHeight="1">
      <c r="A50" s="30">
        <v>7.2</v>
      </c>
      <c r="B50" s="21" t="s">
        <v>42</v>
      </c>
      <c r="C50" s="8" t="s">
        <v>12</v>
      </c>
      <c r="D50" s="8">
        <v>2</v>
      </c>
      <c r="E50" s="8"/>
      <c r="F50" s="3">
        <f t="shared" si="6"/>
        <v>0</v>
      </c>
    </row>
    <row r="51" spans="1:6" ht="129" customHeight="1">
      <c r="A51" s="30">
        <v>7.3</v>
      </c>
      <c r="B51" s="23" t="s">
        <v>57</v>
      </c>
      <c r="C51" s="8" t="s">
        <v>12</v>
      </c>
      <c r="D51" s="8">
        <v>2</v>
      </c>
      <c r="E51" s="8"/>
      <c r="F51" s="3">
        <f>D51*E51</f>
        <v>0</v>
      </c>
    </row>
    <row r="52" spans="1:6">
      <c r="A52" s="7"/>
      <c r="B52" s="4" t="s">
        <v>4</v>
      </c>
      <c r="C52" s="39"/>
      <c r="D52" s="40"/>
      <c r="E52" s="41"/>
      <c r="F52" s="5">
        <f>F49+F50+F51</f>
        <v>0</v>
      </c>
    </row>
    <row r="53" spans="1:6">
      <c r="A53" s="30">
        <v>8</v>
      </c>
      <c r="B53" s="18" t="s">
        <v>40</v>
      </c>
      <c r="C53" s="45"/>
      <c r="D53" s="46"/>
      <c r="E53" s="47"/>
      <c r="F53" s="24"/>
    </row>
    <row r="54" spans="1:6" ht="99" customHeight="1">
      <c r="A54" s="24">
        <v>8.1</v>
      </c>
      <c r="B54" s="28" t="s">
        <v>44</v>
      </c>
      <c r="C54" s="8" t="s">
        <v>30</v>
      </c>
      <c r="D54" s="8">
        <v>1</v>
      </c>
      <c r="E54" s="8"/>
      <c r="F54" s="3">
        <f>D54*E54</f>
        <v>0</v>
      </c>
    </row>
    <row r="55" spans="1:6" s="13" customFormat="1" ht="76.5" customHeight="1">
      <c r="A55" s="24">
        <v>8.1999999999999993</v>
      </c>
      <c r="B55" s="28" t="s">
        <v>49</v>
      </c>
      <c r="C55" s="8" t="s">
        <v>30</v>
      </c>
      <c r="D55" s="8">
        <v>1</v>
      </c>
      <c r="E55" s="8"/>
      <c r="F55" s="3">
        <f>D55*E55</f>
        <v>0</v>
      </c>
    </row>
    <row r="56" spans="1:6" ht="88.5" customHeight="1">
      <c r="A56" s="24">
        <v>8.3000000000000007</v>
      </c>
      <c r="B56" s="28" t="s">
        <v>50</v>
      </c>
      <c r="C56" s="8" t="s">
        <v>30</v>
      </c>
      <c r="D56" s="8">
        <v>1</v>
      </c>
      <c r="E56" s="8"/>
      <c r="F56" s="3">
        <f>D56*E56</f>
        <v>0</v>
      </c>
    </row>
    <row r="57" spans="1:6" ht="63.75" customHeight="1">
      <c r="A57" s="24">
        <v>8.4</v>
      </c>
      <c r="B57" s="28" t="s">
        <v>51</v>
      </c>
      <c r="C57" s="8" t="s">
        <v>38</v>
      </c>
      <c r="D57" s="8">
        <v>20</v>
      </c>
      <c r="E57" s="8"/>
      <c r="F57" s="3">
        <f>D57*E57</f>
        <v>0</v>
      </c>
    </row>
    <row r="58" spans="1:6" ht="205.5" customHeight="1">
      <c r="A58" s="24">
        <v>8.5</v>
      </c>
      <c r="B58" s="31" t="s">
        <v>56</v>
      </c>
      <c r="C58" s="8" t="s">
        <v>12</v>
      </c>
      <c r="D58" s="8">
        <v>1</v>
      </c>
      <c r="E58" s="8"/>
      <c r="F58" s="3">
        <f t="shared" ref="F58:F59" si="7">D58*E58</f>
        <v>0</v>
      </c>
    </row>
    <row r="59" spans="1:6" ht="89.25">
      <c r="A59" s="24">
        <v>8.6</v>
      </c>
      <c r="B59" s="28" t="s">
        <v>45</v>
      </c>
      <c r="C59" s="8" t="s">
        <v>30</v>
      </c>
      <c r="D59" s="8">
        <v>8</v>
      </c>
      <c r="E59" s="8"/>
      <c r="F59" s="3">
        <f t="shared" si="7"/>
        <v>0</v>
      </c>
    </row>
    <row r="60" spans="1:6" ht="71.25" customHeight="1">
      <c r="A60" s="24">
        <v>8.6999999999999993</v>
      </c>
      <c r="B60" s="28" t="s">
        <v>43</v>
      </c>
      <c r="C60" s="8" t="s">
        <v>39</v>
      </c>
      <c r="D60" s="8">
        <v>1</v>
      </c>
      <c r="E60" s="8"/>
      <c r="F60" s="3">
        <f>D60*E60</f>
        <v>0</v>
      </c>
    </row>
    <row r="61" spans="1:6" s="13" customFormat="1" ht="81" customHeight="1">
      <c r="A61" s="24">
        <v>8.8000000000000007</v>
      </c>
      <c r="B61" s="28" t="s">
        <v>52</v>
      </c>
      <c r="C61" s="8" t="s">
        <v>31</v>
      </c>
      <c r="D61" s="8">
        <v>125</v>
      </c>
      <c r="E61" s="10"/>
      <c r="F61" s="3">
        <f>D61*E61</f>
        <v>0</v>
      </c>
    </row>
    <row r="62" spans="1:6" ht="101.25" customHeight="1">
      <c r="A62" s="24">
        <v>8.9</v>
      </c>
      <c r="B62" s="28" t="s">
        <v>53</v>
      </c>
      <c r="C62" s="8" t="s">
        <v>31</v>
      </c>
      <c r="D62" s="8">
        <v>32</v>
      </c>
      <c r="E62" s="10"/>
      <c r="F62" s="3">
        <f>D62*E62</f>
        <v>0</v>
      </c>
    </row>
    <row r="63" spans="1:6">
      <c r="A63" s="30"/>
      <c r="B63" s="25" t="s">
        <v>4</v>
      </c>
      <c r="C63" s="48"/>
      <c r="D63" s="49"/>
      <c r="E63" s="50"/>
      <c r="F63" s="26">
        <f>F54+F55+F56+F57+F58+F59+F60+F61+F62</f>
        <v>0</v>
      </c>
    </row>
    <row r="64" spans="1:6">
      <c r="A64" s="24"/>
      <c r="B64" s="11" t="s">
        <v>5</v>
      </c>
      <c r="C64" s="32"/>
      <c r="D64" s="33"/>
      <c r="E64" s="34"/>
      <c r="F64" s="5">
        <f>F15+F21+F27+F33+F43+F47+F52+F63</f>
        <v>0</v>
      </c>
    </row>
    <row r="65" spans="1:7">
      <c r="A65" s="24"/>
      <c r="B65" s="38"/>
      <c r="C65" s="38"/>
      <c r="D65" s="38"/>
      <c r="E65" s="38"/>
      <c r="F65" s="38"/>
    </row>
    <row r="66" spans="1:7" ht="15">
      <c r="A66" s="24"/>
      <c r="B66" s="15" t="s">
        <v>11</v>
      </c>
      <c r="C66" s="35" t="s">
        <v>10</v>
      </c>
      <c r="D66" s="36"/>
      <c r="E66" s="37"/>
      <c r="F66" s="16"/>
    </row>
    <row r="67" spans="1:7">
      <c r="A67" s="30"/>
      <c r="B67" s="27"/>
    </row>
    <row r="68" spans="1:7">
      <c r="A68" s="30"/>
    </row>
    <row r="69" spans="1:7">
      <c r="A69" s="30"/>
    </row>
    <row r="70" spans="1:7">
      <c r="A70" s="30"/>
    </row>
    <row r="72" spans="1:7" s="13" customFormat="1">
      <c r="A72" s="12"/>
      <c r="B72" s="12"/>
      <c r="C72" s="12"/>
      <c r="D72" s="12"/>
      <c r="E72" s="12"/>
      <c r="F72" s="12"/>
      <c r="G72" s="12"/>
    </row>
  </sheetData>
  <sheetProtection formatCells="0" formatColumns="0" formatRows="0" insertRows="0" deleteRows="0"/>
  <mergeCells count="27">
    <mergeCell ref="A8:F8"/>
    <mergeCell ref="A10:F10"/>
    <mergeCell ref="A11:F11"/>
    <mergeCell ref="C21:E21"/>
    <mergeCell ref="A9:F9"/>
    <mergeCell ref="C15:E15"/>
    <mergeCell ref="A1:F1"/>
    <mergeCell ref="A2:F2"/>
    <mergeCell ref="A6:F6"/>
    <mergeCell ref="A7:F7"/>
    <mergeCell ref="A3:F3"/>
    <mergeCell ref="A4:F4"/>
    <mergeCell ref="A5:F5"/>
    <mergeCell ref="C64:E64"/>
    <mergeCell ref="C66:E66"/>
    <mergeCell ref="B65:F65"/>
    <mergeCell ref="C27:E27"/>
    <mergeCell ref="C34:E34"/>
    <mergeCell ref="C43:E43"/>
    <mergeCell ref="C28:E28"/>
    <mergeCell ref="C33:E33"/>
    <mergeCell ref="C44:E44"/>
    <mergeCell ref="C47:E47"/>
    <mergeCell ref="C48:E48"/>
    <mergeCell ref="C52:E52"/>
    <mergeCell ref="C53:E53"/>
    <mergeCell ref="C63:E63"/>
  </mergeCells>
  <phoneticPr fontId="0" type="noConversion"/>
  <pageMargins left="0.6692913385826772" right="0.6692913385826772" top="0.74803149606299213" bottom="0.74803149606299213" header="0.31496062992125984" footer="0.31496062992125984"/>
  <pageSetup paperSize="9" scale="81" orientation="portrait" horizontalDpi="300" verticalDpi="300" r:id="rId1"/>
  <headerFooter differentFirst="1">
    <oddFooter>&amp;C&amp;P / &amp;N</oddFooter>
  </headerFooter>
  <rowBreaks count="1" manualBreakCount="1">
    <brk id="8" max="16383" man="1"/>
  </rowBreaks>
  <ignoredErrors>
    <ignoredError sqref="F1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Ahmed Hamad Khalaf</cp:lastModifiedBy>
  <cp:lastPrinted>2016-01-17T07:30:40Z</cp:lastPrinted>
  <dcterms:created xsi:type="dcterms:W3CDTF">2008-10-18T00:30:04Z</dcterms:created>
  <dcterms:modified xsi:type="dcterms:W3CDTF">2017-06-14T07:18:39Z</dcterms:modified>
</cp:coreProperties>
</file>