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yma\Downloads\"/>
    </mc:Choice>
  </mc:AlternateContent>
  <xr:revisionPtr revIDLastSave="0" documentId="13_ncr:1_{98279BA2-6677-4378-8D7B-1149F9C19EEA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Planned Bakeries" sheetId="1" r:id="rId1"/>
    <sheet name="Hasakah Distribution Points" sheetId="2" state="hidden" r:id="rId2"/>
    <sheet name="Raqqa Distribution Points" sheetId="3" state="hidden" r:id="rId3"/>
  </sheets>
  <definedNames>
    <definedName name="_xlnm._FilterDatabase" localSheetId="1" hidden="1">'Hasakah Distribution Points'!$A$1:$I$84</definedName>
    <definedName name="_xlnm._FilterDatabase" localSheetId="2" hidden="1">'Raqqa Distribution Points'!$A$1:$I$77</definedName>
    <definedName name="_xlnm.Print_Area" localSheetId="1">'Hasakah Distribution Points'!#REF!</definedName>
    <definedName name="_xlnm.Print_Area" localSheetId="2">'Raqqa Distribution Points'!#REF!</definedName>
  </definedNames>
  <calcPr calcId="17901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78" i="3" l="1"/>
  <c r="F78" i="3"/>
  <c r="G77" i="3"/>
  <c r="G76" i="3"/>
  <c r="G75" i="3"/>
  <c r="G74" i="3"/>
  <c r="G73" i="3"/>
  <c r="G72" i="3"/>
  <c r="G71" i="3"/>
  <c r="G70" i="3"/>
  <c r="G69" i="3"/>
  <c r="G68" i="3"/>
  <c r="G67" i="3"/>
  <c r="G66" i="3"/>
  <c r="G65" i="3"/>
  <c r="G64" i="3"/>
  <c r="G3" i="3" l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2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2" i="2"/>
  <c r="E85" i="2"/>
  <c r="F85" i="2"/>
  <c r="G78" i="3" l="1"/>
  <c r="G85" i="2"/>
  <c r="A4" i="1" l="1"/>
  <c r="A5" i="1" s="1"/>
  <c r="A6" i="1" s="1"/>
  <c r="A7" i="1" s="1"/>
  <c r="A8" i="1" s="1"/>
  <c r="A9" i="1" s="1"/>
  <c r="A10" i="1" s="1"/>
  <c r="A11" i="1" s="1"/>
  <c r="A12" i="1" s="1"/>
  <c r="A15" i="1" s="1"/>
</calcChain>
</file>

<file path=xl/sharedStrings.xml><?xml version="1.0" encoding="utf-8"?>
<sst xmlns="http://schemas.openxmlformats.org/spreadsheetml/2006/main" count="557" uniqueCount="357">
  <si>
    <t>#</t>
  </si>
  <si>
    <t>District</t>
  </si>
  <si>
    <t>Sub District</t>
  </si>
  <si>
    <t>Bakery Name</t>
  </si>
  <si>
    <t>Lat</t>
  </si>
  <si>
    <t>Long</t>
  </si>
  <si>
    <t>Planned Bakeries</t>
  </si>
  <si>
    <t>Al Abasiyeh</t>
  </si>
  <si>
    <t>Seaha</t>
  </si>
  <si>
    <t>Grai Prai Hago</t>
  </si>
  <si>
    <t>Atshan</t>
  </si>
  <si>
    <t>Tanoriyeh</t>
  </si>
  <si>
    <t>شورك</t>
  </si>
  <si>
    <t>Shourk</t>
  </si>
  <si>
    <t>تل عيد</t>
  </si>
  <si>
    <t>Tel Eid</t>
  </si>
  <si>
    <t>بوير</t>
  </si>
  <si>
    <t>Bewaira</t>
  </si>
  <si>
    <t>تل خرنوب</t>
  </si>
  <si>
    <t>تل ذهب</t>
  </si>
  <si>
    <t>Tel Kharnoub</t>
  </si>
  <si>
    <t>قرة حسن</t>
  </si>
  <si>
    <t>Qara Hasan</t>
  </si>
  <si>
    <t>دكشوريا</t>
  </si>
  <si>
    <t>Dakshouriyeh</t>
  </si>
  <si>
    <t>تل زيوان</t>
  </si>
  <si>
    <t>Tel Ziwan</t>
  </si>
  <si>
    <t>غيبي</t>
  </si>
  <si>
    <t>Ghaibi</t>
  </si>
  <si>
    <t>تنورية</t>
  </si>
  <si>
    <t>Tanouriyeh</t>
  </si>
  <si>
    <t>تل معروف</t>
  </si>
  <si>
    <t>Tel Maarof</t>
  </si>
  <si>
    <t>شيبانية نايف</t>
  </si>
  <si>
    <t>Shibaniet Naif</t>
  </si>
  <si>
    <t>ارزانا</t>
  </si>
  <si>
    <t>Arzana</t>
  </si>
  <si>
    <t>بليج</t>
  </si>
  <si>
    <t>Belij</t>
  </si>
  <si>
    <t>فارقين</t>
  </si>
  <si>
    <t xml:space="preserve">Farqin </t>
  </si>
  <si>
    <t>شيبانية دندح</t>
  </si>
  <si>
    <t>Shaibanit Dandah</t>
  </si>
  <si>
    <t>شيبانية دهام</t>
  </si>
  <si>
    <t>Shaibanit Daham</t>
  </si>
  <si>
    <t>خزنة الصغيرة</t>
  </si>
  <si>
    <t>Khazna Sagheira</t>
  </si>
  <si>
    <t>خريجكا</t>
  </si>
  <si>
    <t>Kherejka</t>
  </si>
  <si>
    <t>تل صوار</t>
  </si>
  <si>
    <t>Tel Sewar</t>
  </si>
  <si>
    <t>سيحة تحتاني</t>
  </si>
  <si>
    <t>Lower Seaha</t>
  </si>
  <si>
    <t>سيحة فوقاني</t>
  </si>
  <si>
    <t>Upper Seaha</t>
  </si>
  <si>
    <t>مزرعة وليد</t>
  </si>
  <si>
    <t>Mazraat Walid</t>
  </si>
  <si>
    <t>Grai prai Hago</t>
  </si>
  <si>
    <t>حارثة الرد الغربي</t>
  </si>
  <si>
    <t>Harsa Al Rad Gharbi</t>
  </si>
  <si>
    <t>مزار العباس</t>
  </si>
  <si>
    <t>Mazar Abas</t>
  </si>
  <si>
    <t>البشيرية</t>
  </si>
  <si>
    <t>Basheriyeh</t>
  </si>
  <si>
    <t>خربة البغل - الحضر</t>
  </si>
  <si>
    <t>Al Hader</t>
  </si>
  <si>
    <t>حريات</t>
  </si>
  <si>
    <t>Huriyat</t>
  </si>
  <si>
    <t>هامان</t>
  </si>
  <si>
    <t>Haman</t>
  </si>
  <si>
    <t xml:space="preserve">نبوعة </t>
  </si>
  <si>
    <t>Nabouaa</t>
  </si>
  <si>
    <t>قنيطرة</t>
  </si>
  <si>
    <t>Qaniytra</t>
  </si>
  <si>
    <t>تل حبش</t>
  </si>
  <si>
    <t>Tel Habash</t>
  </si>
  <si>
    <t>حلوة صغيرة - الاسود</t>
  </si>
  <si>
    <t>Al Aswad</t>
  </si>
  <si>
    <t>غبران</t>
  </si>
  <si>
    <t>Ghubran</t>
  </si>
  <si>
    <t>وليد</t>
  </si>
  <si>
    <t xml:space="preserve">Walid </t>
  </si>
  <si>
    <t>أبو غدير</t>
  </si>
  <si>
    <t xml:space="preserve">Abo Ghadir </t>
  </si>
  <si>
    <t>ابو كبرى</t>
  </si>
  <si>
    <t>Abo Kubra</t>
  </si>
  <si>
    <t>بيازة صغيرة</t>
  </si>
  <si>
    <t>Bayaza Sagheira</t>
  </si>
  <si>
    <t>بيازة كبيرة</t>
  </si>
  <si>
    <t>Big Bayaz</t>
  </si>
  <si>
    <t>كندك سيد</t>
  </si>
  <si>
    <t>Kundk Said</t>
  </si>
  <si>
    <t>سكار</t>
  </si>
  <si>
    <t>Sakar</t>
  </si>
  <si>
    <t>حلوة البرية</t>
  </si>
  <si>
    <t>Helwa Al Bariyeh</t>
  </si>
  <si>
    <t>ناصرية</t>
  </si>
  <si>
    <t>Naseriyeh</t>
  </si>
  <si>
    <t>الحارثة</t>
  </si>
  <si>
    <t>Al Hartha</t>
  </si>
  <si>
    <t>سلطان تلول(غزاله الحرورية)</t>
  </si>
  <si>
    <t>Sultan Talol</t>
  </si>
  <si>
    <t>بنجة</t>
  </si>
  <si>
    <t>Banja</t>
  </si>
  <si>
    <t>الكميان</t>
  </si>
  <si>
    <t>Al Kumiyan</t>
  </si>
  <si>
    <t>الأسعد</t>
  </si>
  <si>
    <t>Al Asaad</t>
  </si>
  <si>
    <t>تل طحين</t>
  </si>
  <si>
    <t>Tel Tahin</t>
  </si>
  <si>
    <t>ابو حجير</t>
  </si>
  <si>
    <t xml:space="preserve">Abo Hejer </t>
  </si>
  <si>
    <t>رجم عيار</t>
  </si>
  <si>
    <t>Rajim Eyar</t>
  </si>
  <si>
    <t>أم رجيم</t>
  </si>
  <si>
    <t>Um Rajim</t>
  </si>
  <si>
    <t xml:space="preserve">عسيلة </t>
  </si>
  <si>
    <t>Asaila</t>
  </si>
  <si>
    <t>عمارات فوقاني</t>
  </si>
  <si>
    <t>Amarat Fooqani</t>
  </si>
  <si>
    <t>تل خليل</t>
  </si>
  <si>
    <t>Tel Khalil</t>
  </si>
  <si>
    <t>مزرعة الهاشمية</t>
  </si>
  <si>
    <t>Mazra'at Al Hashimiyeh</t>
  </si>
  <si>
    <t>عرباء</t>
  </si>
  <si>
    <t>Arba;a</t>
  </si>
  <si>
    <t>مزرعة السعيد</t>
  </si>
  <si>
    <t>Mazra'at Al Sa'aid</t>
  </si>
  <si>
    <t>مزرعة الرسم</t>
  </si>
  <si>
    <t>Mazra'at Al Rasim</t>
  </si>
  <si>
    <t>ربيعة</t>
  </si>
  <si>
    <t>Rabia'a</t>
  </si>
  <si>
    <t>عطشان</t>
  </si>
  <si>
    <t>الظاهرية</t>
  </si>
  <si>
    <t>Al Zaheiriyeh</t>
  </si>
  <si>
    <t>سنان</t>
  </si>
  <si>
    <t>Sinan</t>
  </si>
  <si>
    <t>شبك عرب</t>
  </si>
  <si>
    <t>Shabak Arab</t>
  </si>
  <si>
    <t>شبك غمر</t>
  </si>
  <si>
    <t>Shabak  Ghamer</t>
  </si>
  <si>
    <t>شبك أكراد</t>
  </si>
  <si>
    <t>Shabak Akrad</t>
  </si>
  <si>
    <t>جابرية</t>
  </si>
  <si>
    <t>Jaberiyej</t>
  </si>
  <si>
    <t>ابو بكر</t>
  </si>
  <si>
    <t>Abo Baker</t>
  </si>
  <si>
    <t>الحافظيّة</t>
  </si>
  <si>
    <t>Al  Hafeziyeh</t>
  </si>
  <si>
    <t>البدر</t>
  </si>
  <si>
    <t>Al Bader</t>
  </si>
  <si>
    <t>عابرة</t>
  </si>
  <si>
    <t>Abra</t>
  </si>
  <si>
    <t>السعادة</t>
  </si>
  <si>
    <t>Al Sa'ada</t>
  </si>
  <si>
    <t>تل فارس</t>
  </si>
  <si>
    <t xml:space="preserve">Tel  Faris </t>
  </si>
  <si>
    <t>العباسية</t>
  </si>
  <si>
    <t>Long.</t>
  </si>
  <si>
    <t>Lat.</t>
  </si>
  <si>
    <t>Allocated Bread quantities/Kg</t>
  </si>
  <si>
    <t>Population</t>
  </si>
  <si>
    <t>No. of families</t>
  </si>
  <si>
    <t>AR. Name</t>
  </si>
  <si>
    <t>English Name</t>
  </si>
  <si>
    <t>Sn#</t>
  </si>
  <si>
    <t>Al Malikiyeah</t>
  </si>
  <si>
    <t>Jawadiyeh</t>
  </si>
  <si>
    <t>Qamishli</t>
  </si>
  <si>
    <t>Qahtaniyeh</t>
  </si>
  <si>
    <t>Governorate</t>
  </si>
  <si>
    <t>Hasakah</t>
  </si>
  <si>
    <t>Ja'abar bakery</t>
  </si>
  <si>
    <t>Tal Al saman Bakery</t>
  </si>
  <si>
    <t>Rasheed Bakery</t>
  </si>
  <si>
    <t>Mahmoodly Bakery</t>
  </si>
  <si>
    <t>Al-Sawidia  Bakery</t>
  </si>
  <si>
    <t>الرشيد</t>
  </si>
  <si>
    <t>Al Rasheed</t>
  </si>
  <si>
    <t>ابو كبرة</t>
  </si>
  <si>
    <t>Abo Kabra</t>
  </si>
  <si>
    <t>الحدباء</t>
  </si>
  <si>
    <t>Al-Hadbaa</t>
  </si>
  <si>
    <t>الفتيح</t>
  </si>
  <si>
    <t>Al- Fatayah</t>
  </si>
  <si>
    <t>أبو جدي</t>
  </si>
  <si>
    <t>Abo Jadi</t>
  </si>
  <si>
    <t>الهريان</t>
  </si>
  <si>
    <t>Al-Haryan</t>
  </si>
  <si>
    <t>تكمان الغربي</t>
  </si>
  <si>
    <t>Tekman Garbi</t>
  </si>
  <si>
    <t xml:space="preserve">تكمان الشرق </t>
  </si>
  <si>
    <t>Tekman Shari</t>
  </si>
  <si>
    <t>الحصان</t>
  </si>
  <si>
    <t>Al- Ihsan</t>
  </si>
  <si>
    <t>الكنج</t>
  </si>
  <si>
    <t>Al-Kanag</t>
  </si>
  <si>
    <t>الكروان</t>
  </si>
  <si>
    <t xml:space="preserve">Al- Karawan </t>
  </si>
  <si>
    <t>التركمان</t>
  </si>
  <si>
    <t>Tarakman</t>
  </si>
  <si>
    <t xml:space="preserve"> ام  شكيف</t>
  </si>
  <si>
    <t>Om Shikayif</t>
  </si>
  <si>
    <t>العمارة</t>
  </si>
  <si>
    <t>Al- Amara</t>
  </si>
  <si>
    <t>الجربوع</t>
  </si>
  <si>
    <t>Al-Jarboh</t>
  </si>
  <si>
    <t>الصناع</t>
  </si>
  <si>
    <t>Al- sanah</t>
  </si>
  <si>
    <t>عين الورد</t>
  </si>
  <si>
    <t>Ein Al-Ward</t>
  </si>
  <si>
    <t>حتحوت</t>
  </si>
  <si>
    <t>Hathoot</t>
  </si>
  <si>
    <t>المحمودلي</t>
  </si>
  <si>
    <t>Al- Mahmoodly</t>
  </si>
  <si>
    <t>الطركة</t>
  </si>
  <si>
    <t>Al- Targa</t>
  </si>
  <si>
    <t>الهداج</t>
  </si>
  <si>
    <t>Hadaj</t>
  </si>
  <si>
    <t>السكرية</t>
  </si>
  <si>
    <t>Al-Sakaria</t>
  </si>
  <si>
    <t>خنيز كشه 2 ايوب</t>
  </si>
  <si>
    <t>khaniz gasha 3</t>
  </si>
  <si>
    <t>خنيز كشه 3 محمد</t>
  </si>
  <si>
    <t>khaniz gasha 2</t>
  </si>
  <si>
    <t>خنيز كشه 1  فراس</t>
  </si>
  <si>
    <t>khaniz gasha 1</t>
  </si>
  <si>
    <t>تل السمن الجنوبي</t>
  </si>
  <si>
    <t>Tal Saman Ganouby 1</t>
  </si>
  <si>
    <t>ابو ذكي</t>
  </si>
  <si>
    <t xml:space="preserve">Abo Zaki </t>
  </si>
  <si>
    <t>مسيكا</t>
  </si>
  <si>
    <t>masika</t>
  </si>
  <si>
    <t>الطيبة</t>
  </si>
  <si>
    <t>Al-Tiba</t>
  </si>
  <si>
    <t>ميسلون</t>
  </si>
  <si>
    <t>Maisalun</t>
  </si>
  <si>
    <t>الطويلعة</t>
  </si>
  <si>
    <t>Tawilaha</t>
  </si>
  <si>
    <t>سحل الخشب</t>
  </si>
  <si>
    <t xml:space="preserve">Sahal Al- Khshab </t>
  </si>
  <si>
    <t>الخريجية</t>
  </si>
  <si>
    <t>Al-Kharijia</t>
  </si>
  <si>
    <t>الوديان</t>
  </si>
  <si>
    <t>Al-Widyan</t>
  </si>
  <si>
    <t>البيوض</t>
  </si>
  <si>
    <t>bayout</t>
  </si>
  <si>
    <t>التريجية</t>
  </si>
  <si>
    <t>Tarijia</t>
  </si>
  <si>
    <t>الامير</t>
  </si>
  <si>
    <t>Al- Ameer</t>
  </si>
  <si>
    <t>الشارة</t>
  </si>
  <si>
    <t>Shara</t>
  </si>
  <si>
    <t>سويدية</t>
  </si>
  <si>
    <t>Sawidia</t>
  </si>
  <si>
    <t>بير سخني</t>
  </si>
  <si>
    <t>beer sakhni</t>
  </si>
  <si>
    <t>بير ياسين</t>
  </si>
  <si>
    <t xml:space="preserve">beer yaseen </t>
  </si>
  <si>
    <t>بير حمود</t>
  </si>
  <si>
    <t>beer hamood</t>
  </si>
  <si>
    <t>بير حمام</t>
  </si>
  <si>
    <t>beer hamam</t>
  </si>
  <si>
    <t>مفرق الجعبر</t>
  </si>
  <si>
    <t xml:space="preserve">Mafraq jaabar </t>
  </si>
  <si>
    <t>ابو خميس</t>
  </si>
  <si>
    <t>Abo Khamis</t>
  </si>
  <si>
    <t>بير الزبد (الزيد)</t>
  </si>
  <si>
    <t>Beer zabad (ziad)</t>
  </si>
  <si>
    <t>حمارين</t>
  </si>
  <si>
    <t>Hamarin</t>
  </si>
  <si>
    <t>جعبر غربي(طارق)</t>
  </si>
  <si>
    <t xml:space="preserve">Jaabar Gharbi </t>
  </si>
  <si>
    <t>جعبر غربي(عزيز)</t>
  </si>
  <si>
    <t>جعبر (حمادي)</t>
  </si>
  <si>
    <t>Jaabar</t>
  </si>
  <si>
    <t>جعبر وسط( احمد موسى)</t>
  </si>
  <si>
    <t>Jaabar Wasat</t>
  </si>
  <si>
    <t>جعبرشرقي( عبدالوهاب)</t>
  </si>
  <si>
    <t>Jaabar Sharqi</t>
  </si>
  <si>
    <t>الشبهر</t>
  </si>
  <si>
    <t>Shabhar</t>
  </si>
  <si>
    <t>سويدية الصعيرة</t>
  </si>
  <si>
    <t>Sawidia Saghira</t>
  </si>
  <si>
    <t>بير الحسين الحمد</t>
  </si>
  <si>
    <t xml:space="preserve">Beer housen hamad </t>
  </si>
  <si>
    <t>ابو جوبيا</t>
  </si>
  <si>
    <t>Abo Jubia</t>
  </si>
  <si>
    <t>أبو الصخرة</t>
  </si>
  <si>
    <t>Abo Sakhra</t>
  </si>
  <si>
    <t>الطويحينة</t>
  </si>
  <si>
    <t>Al- Tawahinia</t>
  </si>
  <si>
    <t xml:space="preserve">أبو حوايا </t>
  </si>
  <si>
    <t>Abo hawaya</t>
  </si>
  <si>
    <t>الكنو</t>
  </si>
  <si>
    <t>Al-kino</t>
  </si>
  <si>
    <t xml:space="preserve">الصفرة </t>
  </si>
  <si>
    <t>Al-Safra</t>
  </si>
  <si>
    <t>واسطة الشناعة</t>
  </si>
  <si>
    <t>Wast shinah</t>
  </si>
  <si>
    <t>Raqqa</t>
  </si>
  <si>
    <t>Al-Thwarah</t>
  </si>
  <si>
    <t>Jurneyyeh</t>
  </si>
  <si>
    <t>Ar Raqqa</t>
  </si>
  <si>
    <t>Kisra</t>
  </si>
  <si>
    <t>Deir Ezzour</t>
  </si>
  <si>
    <t>Total</t>
  </si>
  <si>
    <t>Al Sukhni Bakery</t>
  </si>
  <si>
    <t>Khan Al Jabal</t>
  </si>
  <si>
    <t>Tel Adas</t>
  </si>
  <si>
    <t>تل عدس</t>
  </si>
  <si>
    <t>Saba'a Jafar</t>
  </si>
  <si>
    <t>سبع جفار</t>
  </si>
  <si>
    <t>Swadiyah Fooqani</t>
  </si>
  <si>
    <t>سويدية فوقاني</t>
  </si>
  <si>
    <t>Tel Daiq</t>
  </si>
  <si>
    <t>تل ضيق</t>
  </si>
  <si>
    <t>Tel Zahab</t>
  </si>
  <si>
    <t>Al Tounsiyeh</t>
  </si>
  <si>
    <t>تل حمدان</t>
  </si>
  <si>
    <t>Al Safah</t>
  </si>
  <si>
    <t>السفح</t>
  </si>
  <si>
    <t>خان الجبل</t>
  </si>
  <si>
    <t>Al Sahiyeh</t>
  </si>
  <si>
    <t>الصحية</t>
  </si>
  <si>
    <t>Tel Ahmar</t>
  </si>
  <si>
    <t>تل احمر</t>
  </si>
  <si>
    <t>Shakh Hasan Bakery</t>
  </si>
  <si>
    <t>Bir siran</t>
  </si>
  <si>
    <t>Shakh Hasan</t>
  </si>
  <si>
    <t>Al- khazli</t>
  </si>
  <si>
    <t>Al- khazli salama</t>
  </si>
  <si>
    <t>Hawij Aran</t>
  </si>
  <si>
    <t>Al-Murtafaa</t>
  </si>
  <si>
    <t>Biada wasta</t>
  </si>
  <si>
    <t>Al-Rrhaiyat</t>
  </si>
  <si>
    <t>Lakta</t>
  </si>
  <si>
    <t>Al-Hiway</t>
  </si>
  <si>
    <t>kharbt bayda</t>
  </si>
  <si>
    <t>Al-Khanaz Al- Shmali</t>
  </si>
  <si>
    <t>Al-Khanaz Al- khanim</t>
  </si>
  <si>
    <t>Al-Khanaz Al- Wstani</t>
  </si>
  <si>
    <t>بير صران</t>
  </si>
  <si>
    <t>شيخ حسن</t>
  </si>
  <si>
    <t>الغازلي</t>
  </si>
  <si>
    <t>ثلث خنيز(خنيز سلمان)</t>
  </si>
  <si>
    <t>حويجة العران</t>
  </si>
  <si>
    <t>المرتفعة</t>
  </si>
  <si>
    <t>بيضة الوسطى</t>
  </si>
  <si>
    <t>الرحيات</t>
  </si>
  <si>
    <t>لقطة</t>
  </si>
  <si>
    <t>الحيوي</t>
  </si>
  <si>
    <t>خربة البيضة</t>
  </si>
  <si>
    <t>خنيز الشمالي</t>
  </si>
  <si>
    <t>خنيز الغانم-الخضر-</t>
  </si>
  <si>
    <t>خنيز الوسطاني</t>
  </si>
  <si>
    <t>Hatin Bakery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</si>
</sst>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-* #,##0_-;_-* #,##0\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center"/>
    </xf>
  </cellStyleXfs>
  <cellXfs count="84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5" fillId="0" borderId="2" xfId="2" applyFont="1" applyFill="1" applyBorder="1" applyAlignment="1">
      <alignment horizontal="right"/>
    </xf>
    <xf numFmtId="1" fontId="3" fillId="0" borderId="2" xfId="2" applyNumberFormat="1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right" vertical="center"/>
    </xf>
    <xf numFmtId="0" fontId="3" fillId="0" borderId="2" xfId="2" applyFont="1" applyFill="1" applyBorder="1" applyAlignment="1">
      <alignment horizontal="left" vertical="center"/>
    </xf>
    <xf numFmtId="0" fontId="3" fillId="0" borderId="2" xfId="0" applyFont="1" applyFill="1" applyBorder="1"/>
    <xf numFmtId="0" fontId="3" fillId="0" borderId="2" xfId="2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right"/>
    </xf>
    <xf numFmtId="0" fontId="0" fillId="0" borderId="2" xfId="0" applyFill="1" applyBorder="1" applyAlignment="1">
      <alignment horizontal="right"/>
    </xf>
    <xf numFmtId="0" fontId="0" fillId="0" borderId="2" xfId="0" applyFill="1" applyBorder="1" applyAlignment="1">
      <alignment horizontal="left"/>
    </xf>
    <xf numFmtId="0" fontId="0" fillId="0" borderId="2" xfId="0" applyFill="1" applyBorder="1" applyAlignment="1">
      <alignment horizontal="right" vertical="center"/>
    </xf>
    <xf numFmtId="0" fontId="3" fillId="0" borderId="2" xfId="2" applyFont="1" applyFill="1" applyBorder="1" applyAlignment="1">
      <alignment vertical="center"/>
    </xf>
    <xf numFmtId="1" fontId="3" fillId="0" borderId="3" xfId="2" applyNumberFormat="1" applyFont="1" applyFill="1" applyBorder="1" applyAlignment="1">
      <alignment horizontal="right" vertical="center"/>
    </xf>
    <xf numFmtId="0" fontId="5" fillId="0" borderId="3" xfId="2" applyFont="1" applyFill="1" applyBorder="1" applyAlignment="1">
      <alignment horizontal="right"/>
    </xf>
    <xf numFmtId="0" fontId="3" fillId="0" borderId="3" xfId="2" applyFont="1" applyFill="1" applyBorder="1" applyAlignment="1">
      <alignment horizontal="right" vertical="center"/>
    </xf>
    <xf numFmtId="0" fontId="3" fillId="0" borderId="3" xfId="0" applyFont="1" applyFill="1" applyBorder="1"/>
    <xf numFmtId="0" fontId="6" fillId="3" borderId="4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5" xfId="2" applyFont="1" applyFill="1" applyBorder="1" applyAlignment="1">
      <alignment horizontal="center" vertical="center" wrapText="1"/>
    </xf>
    <xf numFmtId="0" fontId="6" fillId="3" borderId="6" xfId="2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 wrapText="1" readingOrder="1"/>
    </xf>
    <xf numFmtId="165" fontId="0" fillId="0" borderId="2" xfId="1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left"/>
    </xf>
    <xf numFmtId="0" fontId="0" fillId="4" borderId="2" xfId="0" applyFill="1" applyBorder="1" applyAlignment="1">
      <alignment horizontal="right"/>
    </xf>
    <xf numFmtId="0" fontId="0" fillId="0" borderId="2" xfId="0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center"/>
    </xf>
    <xf numFmtId="0" fontId="1" fillId="0" borderId="2" xfId="0" applyFont="1" applyFill="1" applyBorder="1" applyAlignment="1">
      <alignment horizontal="right" vertical="center"/>
    </xf>
    <xf numFmtId="165" fontId="0" fillId="0" borderId="2" xfId="1" applyNumberFormat="1" applyFont="1" applyFill="1" applyBorder="1" applyAlignment="1"/>
    <xf numFmtId="0" fontId="0" fillId="4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2" xfId="0" applyNumberFormat="1" applyFill="1" applyBorder="1" applyAlignment="1">
      <alignment vertical="center"/>
    </xf>
    <xf numFmtId="0" fontId="0" fillId="0" borderId="2" xfId="0" applyBorder="1" applyAlignment="1">
      <alignment horizontal="right" vertical="center" readingOrder="1"/>
    </xf>
    <xf numFmtId="0" fontId="9" fillId="0" borderId="2" xfId="0" applyFont="1" applyFill="1" applyBorder="1" applyAlignment="1">
      <alignment horizontal="right" vertical="center" wrapText="1" readingOrder="1"/>
    </xf>
    <xf numFmtId="0" fontId="9" fillId="0" borderId="2" xfId="0" applyFont="1" applyFill="1" applyBorder="1" applyAlignment="1">
      <alignment horizontal="right" vertical="center" readingOrder="1"/>
    </xf>
    <xf numFmtId="0" fontId="0" fillId="0" borderId="7" xfId="0" applyFont="1" applyFill="1" applyBorder="1" applyAlignment="1">
      <alignment horizontal="right" vertical="center" wrapText="1" readingOrder="1"/>
    </xf>
    <xf numFmtId="0" fontId="0" fillId="0" borderId="3" xfId="0" applyFill="1" applyBorder="1" applyAlignment="1">
      <alignment horizontal="right" vertical="center" readingOrder="1"/>
    </xf>
    <xf numFmtId="0" fontId="9" fillId="0" borderId="2" xfId="0" applyFont="1" applyBorder="1" applyAlignment="1">
      <alignment vertical="center"/>
    </xf>
    <xf numFmtId="1" fontId="0" fillId="0" borderId="0" xfId="0" applyNumberFormat="1"/>
    <xf numFmtId="0" fontId="7" fillId="0" borderId="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8" xfId="2" applyFont="1" applyBorder="1" applyAlignment="1"/>
    <xf numFmtId="0" fontId="1" fillId="0" borderId="8" xfId="2" applyFont="1" applyFill="1" applyBorder="1" applyAlignment="1">
      <alignment vertical="center"/>
    </xf>
    <xf numFmtId="0" fontId="9" fillId="0" borderId="8" xfId="2" applyFont="1" applyFill="1" applyBorder="1" applyAlignment="1">
      <alignment vertical="center" wrapText="1"/>
    </xf>
    <xf numFmtId="0" fontId="0" fillId="0" borderId="8" xfId="0" applyBorder="1"/>
    <xf numFmtId="0" fontId="1" fillId="0" borderId="8" xfId="2" applyFont="1" applyBorder="1" applyAlignment="1">
      <alignment horizontal="right"/>
    </xf>
    <xf numFmtId="0" fontId="1" fillId="0" borderId="8" xfId="2" applyFont="1" applyFill="1" applyBorder="1" applyAlignment="1">
      <alignment horizontal="right" vertical="center"/>
    </xf>
    <xf numFmtId="0" fontId="1" fillId="0" borderId="8" xfId="2" applyFont="1" applyFill="1" applyBorder="1" applyAlignment="1">
      <alignment horizontal="right"/>
    </xf>
    <xf numFmtId="0" fontId="1" fillId="4" borderId="8" xfId="2" applyFont="1" applyFill="1" applyBorder="1" applyAlignment="1">
      <alignment horizontal="right"/>
    </xf>
    <xf numFmtId="0" fontId="9" fillId="0" borderId="8" xfId="2" applyFont="1" applyFill="1" applyBorder="1" applyAlignment="1">
      <alignment horizontal="right" vertical="center" wrapText="1"/>
    </xf>
    <xf numFmtId="0" fontId="0" fillId="0" borderId="9" xfId="1" applyNumberFormat="1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4" borderId="9" xfId="0" applyFill="1" applyBorder="1" applyAlignment="1">
      <alignment vertical="center"/>
    </xf>
    <xf numFmtId="0" fontId="0" fillId="0" borderId="9" xfId="0" applyFill="1" applyBorder="1" applyAlignment="1">
      <alignment horizontal="right"/>
    </xf>
    <xf numFmtId="0" fontId="0" fillId="4" borderId="9" xfId="0" applyFill="1" applyBorder="1" applyAlignment="1">
      <alignment horizontal="right"/>
    </xf>
    <xf numFmtId="0" fontId="0" fillId="0" borderId="9" xfId="0" applyFont="1" applyFill="1" applyBorder="1" applyAlignment="1">
      <alignment horizontal="right" vertical="center" wrapText="1"/>
    </xf>
    <xf numFmtId="0" fontId="6" fillId="3" borderId="10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right" vertical="center" wrapText="1"/>
    </xf>
    <xf numFmtId="0" fontId="2" fillId="0" borderId="2" xfId="0" applyFont="1" applyBorder="1"/>
    <xf numFmtId="1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1" fontId="2" fillId="0" borderId="2" xfId="0" applyNumberFormat="1" applyFont="1" applyBorder="1"/>
    <xf numFmtId="0" fontId="9" fillId="0" borderId="2" xfId="0" applyFont="1" applyBorder="1" applyAlignment="1">
      <alignment horizontal="right" vertical="center"/>
    </xf>
    <xf numFmtId="0" fontId="1" fillId="0" borderId="2" xfId="2" applyFont="1" applyFill="1" applyBorder="1" applyAlignment="1">
      <alignment horizontal="right" vertical="center"/>
    </xf>
    <xf numFmtId="0" fontId="1" fillId="0" borderId="2" xfId="2" applyFont="1" applyBorder="1" applyAlignment="1">
      <alignment horizontal="right"/>
    </xf>
    <xf numFmtId="0" fontId="1" fillId="0" borderId="2" xfId="2" applyFont="1" applyFill="1" applyBorder="1" applyAlignment="1">
      <alignment horizontal="right"/>
    </xf>
    <xf numFmtId="165" fontId="2" fillId="0" borderId="2" xfId="0" applyNumberFormat="1" applyFont="1" applyBorder="1"/>
    <xf numFmtId="0" fontId="7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 readingOrder="1"/>
    </xf>
    <xf numFmtId="0" fontId="0" fillId="0" borderId="2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9" fillId="0" borderId="2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0" fillId="0" borderId="0" xfId="0" applyFont="1"/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70" zoomScaleNormal="70" workbookViewId="0">
      <selection activeCell="K18" sqref="K18"/>
    </sheetView>
  </sheetViews>
  <sheetFormatPr defaultRowHeight="15" x14ac:dyDescent="0.25"/>
  <cols>
    <col min="1" max="1" width="3.42578125" customWidth="1"/>
    <col min="2" max="2" width="11.28515625" bestFit="1" customWidth="1"/>
    <col min="3" max="4" width="12.42578125" bestFit="1" customWidth="1"/>
    <col min="5" max="5" width="23.28515625" bestFit="1" customWidth="1"/>
    <col min="6" max="7" width="10.85546875" bestFit="1" customWidth="1"/>
  </cols>
  <sheetData>
    <row r="1" spans="1:7" x14ac:dyDescent="0.25">
      <c r="A1" s="82" t="s">
        <v>6</v>
      </c>
      <c r="B1" s="82"/>
      <c r="C1" s="82"/>
      <c r="D1" s="82"/>
      <c r="E1" s="82"/>
      <c r="F1" s="82"/>
      <c r="G1" s="82"/>
    </row>
    <row r="2" spans="1:7" ht="82.5" customHeight="1" x14ac:dyDescent="0.25">
      <c r="A2" s="25" t="s">
        <v>0</v>
      </c>
      <c r="B2" s="25" t="s">
        <v>170</v>
      </c>
      <c r="C2" s="25" t="s">
        <v>1</v>
      </c>
      <c r="D2" s="25" t="s">
        <v>2</v>
      </c>
      <c r="E2" s="25" t="s">
        <v>3</v>
      </c>
      <c r="F2" s="25" t="s">
        <v>4</v>
      </c>
      <c r="G2" s="25" t="s">
        <v>5</v>
      </c>
    </row>
    <row r="3" spans="1:7" s="4" customFormat="1" ht="18.75" customHeight="1" x14ac:dyDescent="0.25">
      <c r="A3" s="26">
        <v>1</v>
      </c>
      <c r="B3" s="26" t="s">
        <v>171</v>
      </c>
      <c r="C3" s="27" t="s">
        <v>166</v>
      </c>
      <c r="D3" s="28" t="s">
        <v>167</v>
      </c>
      <c r="E3" s="29" t="s">
        <v>7</v>
      </c>
      <c r="F3" s="29">
        <v>37.038718000000003</v>
      </c>
      <c r="G3" s="29">
        <v>41.826095000000002</v>
      </c>
    </row>
    <row r="4" spans="1:7" s="4" customFormat="1" ht="18.75" customHeight="1" x14ac:dyDescent="0.25">
      <c r="A4" s="77">
        <f>A3+1</f>
        <v>2</v>
      </c>
      <c r="B4" s="77" t="s">
        <v>171</v>
      </c>
      <c r="C4" s="28" t="s">
        <v>166</v>
      </c>
      <c r="D4" s="28" t="s">
        <v>166</v>
      </c>
      <c r="E4" s="78" t="s">
        <v>308</v>
      </c>
      <c r="F4" s="79">
        <v>37.084479999999999</v>
      </c>
      <c r="G4" s="79">
        <v>42.075429999999997</v>
      </c>
    </row>
    <row r="5" spans="1:7" s="4" customFormat="1" ht="18.75" customHeight="1" x14ac:dyDescent="0.25">
      <c r="A5" s="26">
        <f t="shared" ref="A5:A15" si="0">A4+1</f>
        <v>3</v>
      </c>
      <c r="B5" s="26" t="s">
        <v>171</v>
      </c>
      <c r="C5" s="27" t="s">
        <v>168</v>
      </c>
      <c r="D5" s="28" t="s">
        <v>169</v>
      </c>
      <c r="E5" s="29" t="s">
        <v>8</v>
      </c>
      <c r="F5" s="29">
        <v>36.968055</v>
      </c>
      <c r="G5" s="29">
        <v>41.449722000000001</v>
      </c>
    </row>
    <row r="6" spans="1:7" s="4" customFormat="1" ht="18.75" customHeight="1" x14ac:dyDescent="0.25">
      <c r="A6" s="26">
        <f t="shared" si="0"/>
        <v>4</v>
      </c>
      <c r="B6" s="26" t="s">
        <v>171</v>
      </c>
      <c r="C6" s="27" t="s">
        <v>168</v>
      </c>
      <c r="D6" s="28" t="s">
        <v>169</v>
      </c>
      <c r="E6" s="29" t="s">
        <v>9</v>
      </c>
      <c r="F6" s="29">
        <v>37.000849000000002</v>
      </c>
      <c r="G6" s="29">
        <v>41.602547999999999</v>
      </c>
    </row>
    <row r="7" spans="1:7" s="4" customFormat="1" ht="18.75" customHeight="1" x14ac:dyDescent="0.25">
      <c r="A7" s="26">
        <f t="shared" si="0"/>
        <v>5</v>
      </c>
      <c r="B7" s="26" t="s">
        <v>171</v>
      </c>
      <c r="C7" s="27" t="s">
        <v>168</v>
      </c>
      <c r="D7" s="28" t="s">
        <v>169</v>
      </c>
      <c r="E7" s="29" t="s">
        <v>10</v>
      </c>
      <c r="F7" s="29">
        <v>37.003101000000001</v>
      </c>
      <c r="G7" s="29">
        <v>41.711486000000001</v>
      </c>
    </row>
    <row r="8" spans="1:7" s="4" customFormat="1" ht="18.75" customHeight="1" x14ac:dyDescent="0.25">
      <c r="A8" s="26">
        <f t="shared" si="0"/>
        <v>6</v>
      </c>
      <c r="B8" s="26" t="s">
        <v>171</v>
      </c>
      <c r="C8" s="27" t="s">
        <v>168</v>
      </c>
      <c r="D8" s="27" t="s">
        <v>169</v>
      </c>
      <c r="E8" s="29" t="s">
        <v>11</v>
      </c>
      <c r="F8" s="29">
        <v>37.023578999999998</v>
      </c>
      <c r="G8" s="29">
        <v>41.367085000000003</v>
      </c>
    </row>
    <row r="9" spans="1:7" s="4" customFormat="1" ht="18.75" customHeight="1" x14ac:dyDescent="0.25">
      <c r="A9" s="26">
        <f t="shared" si="0"/>
        <v>7</v>
      </c>
      <c r="B9" s="26" t="s">
        <v>300</v>
      </c>
      <c r="C9" s="27" t="s">
        <v>301</v>
      </c>
      <c r="D9" s="27" t="s">
        <v>302</v>
      </c>
      <c r="E9" s="29" t="s">
        <v>172</v>
      </c>
      <c r="F9" s="41">
        <v>35.926150999999997</v>
      </c>
      <c r="G9" s="41">
        <v>38.523690999999999</v>
      </c>
    </row>
    <row r="10" spans="1:7" s="4" customFormat="1" ht="18.75" customHeight="1" x14ac:dyDescent="0.25">
      <c r="A10" s="26">
        <f t="shared" si="0"/>
        <v>8</v>
      </c>
      <c r="B10" s="26" t="s">
        <v>300</v>
      </c>
      <c r="C10" s="27" t="s">
        <v>303</v>
      </c>
      <c r="D10" s="27" t="s">
        <v>303</v>
      </c>
      <c r="E10" s="29" t="s">
        <v>173</v>
      </c>
      <c r="F10" s="42">
        <v>36.178440000000002</v>
      </c>
      <c r="G10" s="43">
        <v>38.968919999999997</v>
      </c>
    </row>
    <row r="11" spans="1:7" s="4" customFormat="1" ht="18.75" customHeight="1" x14ac:dyDescent="0.25">
      <c r="A11" s="26">
        <f t="shared" si="0"/>
        <v>9</v>
      </c>
      <c r="B11" s="26" t="s">
        <v>300</v>
      </c>
      <c r="C11" s="27" t="s">
        <v>303</v>
      </c>
      <c r="D11" s="27" t="s">
        <v>303</v>
      </c>
      <c r="E11" s="29" t="s">
        <v>174</v>
      </c>
      <c r="F11" s="44">
        <v>36.044020000000003</v>
      </c>
      <c r="G11" s="45">
        <v>38.725850999999999</v>
      </c>
    </row>
    <row r="12" spans="1:7" s="4" customFormat="1" ht="18.75" customHeight="1" x14ac:dyDescent="0.25">
      <c r="A12" s="26">
        <f t="shared" si="0"/>
        <v>10</v>
      </c>
      <c r="B12" s="26" t="s">
        <v>300</v>
      </c>
      <c r="C12" s="27" t="s">
        <v>301</v>
      </c>
      <c r="D12" s="27" t="s">
        <v>302</v>
      </c>
      <c r="E12" s="29" t="s">
        <v>175</v>
      </c>
      <c r="F12" s="44">
        <v>36.013914999999997</v>
      </c>
      <c r="G12" s="45">
        <v>38.545515999999999</v>
      </c>
    </row>
    <row r="13" spans="1:7" s="4" customFormat="1" ht="18.75" customHeight="1" x14ac:dyDescent="0.25">
      <c r="A13" s="48">
        <v>11</v>
      </c>
      <c r="B13" s="50" t="s">
        <v>300</v>
      </c>
      <c r="C13" s="27" t="s">
        <v>303</v>
      </c>
      <c r="D13" s="27" t="s">
        <v>303</v>
      </c>
      <c r="E13" s="29" t="s">
        <v>356</v>
      </c>
      <c r="F13" s="83">
        <v>35.997053000000001</v>
      </c>
      <c r="G13" s="72">
        <v>38.971468999999999</v>
      </c>
    </row>
    <row r="14" spans="1:7" s="4" customFormat="1" ht="18.75" customHeight="1" x14ac:dyDescent="0.25">
      <c r="A14" s="26">
        <v>12</v>
      </c>
      <c r="B14" s="26" t="s">
        <v>300</v>
      </c>
      <c r="C14" s="27" t="s">
        <v>303</v>
      </c>
      <c r="D14" s="27" t="s">
        <v>303</v>
      </c>
      <c r="E14" s="29" t="s">
        <v>176</v>
      </c>
      <c r="F14" s="46">
        <v>35.897100000000002</v>
      </c>
      <c r="G14" s="46">
        <v>38.619160000000001</v>
      </c>
    </row>
    <row r="15" spans="1:7" s="4" customFormat="1" ht="18.75" customHeight="1" x14ac:dyDescent="0.25">
      <c r="A15" s="77">
        <f t="shared" si="0"/>
        <v>13</v>
      </c>
      <c r="B15" s="77" t="s">
        <v>305</v>
      </c>
      <c r="C15" s="28" t="s">
        <v>305</v>
      </c>
      <c r="D15" s="80" t="s">
        <v>304</v>
      </c>
      <c r="E15" s="29" t="s">
        <v>307</v>
      </c>
      <c r="F15" s="81">
        <v>35.783976000000003</v>
      </c>
      <c r="G15" s="81">
        <v>39.731637999999997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8"/>
  <sheetViews>
    <sheetView zoomScale="70" zoomScaleNormal="7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29" sqref="I29"/>
    </sheetView>
  </sheetViews>
  <sheetFormatPr defaultRowHeight="15" x14ac:dyDescent="0.25"/>
  <cols>
    <col min="1" max="1" width="6.42578125" customWidth="1"/>
    <col min="2" max="2" width="19.140625" customWidth="1"/>
    <col min="3" max="3" width="28.42578125" style="3" customWidth="1"/>
    <col min="4" max="4" width="20.28515625" style="2" customWidth="1"/>
    <col min="5" max="5" width="15.7109375" customWidth="1"/>
    <col min="6" max="6" width="16.42578125" customWidth="1"/>
    <col min="7" max="7" width="14.42578125" customWidth="1"/>
    <col min="8" max="9" width="19" style="1" customWidth="1"/>
  </cols>
  <sheetData>
    <row r="1" spans="1:9" ht="57" customHeight="1" thickBot="1" x14ac:dyDescent="0.3">
      <c r="A1" s="24" t="s">
        <v>165</v>
      </c>
      <c r="B1" s="22" t="s">
        <v>3</v>
      </c>
      <c r="C1" s="22" t="s">
        <v>164</v>
      </c>
      <c r="D1" s="22" t="s">
        <v>163</v>
      </c>
      <c r="E1" s="22" t="s">
        <v>162</v>
      </c>
      <c r="F1" s="22" t="s">
        <v>161</v>
      </c>
      <c r="G1" s="23" t="s">
        <v>160</v>
      </c>
      <c r="H1" s="22" t="s">
        <v>159</v>
      </c>
      <c r="I1" s="21" t="s">
        <v>158</v>
      </c>
    </row>
    <row r="2" spans="1:9" s="4" customFormat="1" x14ac:dyDescent="0.25">
      <c r="A2" s="11">
        <v>1</v>
      </c>
      <c r="B2" s="20" t="s">
        <v>7</v>
      </c>
      <c r="C2" s="20" t="s">
        <v>7</v>
      </c>
      <c r="D2" s="19" t="s">
        <v>157</v>
      </c>
      <c r="E2" s="19">
        <v>158</v>
      </c>
      <c r="F2" s="19">
        <v>1181</v>
      </c>
      <c r="G2" s="17">
        <f>F2*0.15</f>
        <v>177.15</v>
      </c>
      <c r="H2" s="18">
        <v>37.038608551025398</v>
      </c>
      <c r="I2" s="18">
        <v>41.826053619384801</v>
      </c>
    </row>
    <row r="3" spans="1:9" s="4" customFormat="1" x14ac:dyDescent="0.25">
      <c r="A3" s="10">
        <v>2</v>
      </c>
      <c r="B3" s="9" t="s">
        <v>7</v>
      </c>
      <c r="C3" s="8" t="s">
        <v>156</v>
      </c>
      <c r="D3" s="7" t="s">
        <v>155</v>
      </c>
      <c r="E3" s="7">
        <v>110</v>
      </c>
      <c r="F3" s="7">
        <v>714</v>
      </c>
      <c r="G3" s="17">
        <f t="shared" ref="G3:G66" si="0">F3*0.15</f>
        <v>107.1</v>
      </c>
      <c r="H3" s="5">
        <v>37.055629730224602</v>
      </c>
      <c r="I3" s="5">
        <v>41.785091400146499</v>
      </c>
    </row>
    <row r="4" spans="1:9" s="4" customFormat="1" x14ac:dyDescent="0.25">
      <c r="A4" s="11">
        <v>3</v>
      </c>
      <c r="B4" s="9" t="s">
        <v>7</v>
      </c>
      <c r="C4" s="8" t="s">
        <v>154</v>
      </c>
      <c r="D4" s="7" t="s">
        <v>153</v>
      </c>
      <c r="E4" s="7">
        <v>36</v>
      </c>
      <c r="F4" s="7">
        <v>198</v>
      </c>
      <c r="G4" s="17">
        <f t="shared" si="0"/>
        <v>29.7</v>
      </c>
      <c r="H4" s="15">
        <v>37.051665999999997</v>
      </c>
      <c r="I4" s="15">
        <v>41.821666</v>
      </c>
    </row>
    <row r="5" spans="1:9" s="4" customFormat="1" x14ac:dyDescent="0.25">
      <c r="A5" s="10">
        <v>4</v>
      </c>
      <c r="B5" s="9" t="s">
        <v>7</v>
      </c>
      <c r="C5" s="8" t="s">
        <v>152</v>
      </c>
      <c r="D5" s="7" t="s">
        <v>151</v>
      </c>
      <c r="E5" s="7">
        <v>26</v>
      </c>
      <c r="F5" s="7">
        <v>1077</v>
      </c>
      <c r="G5" s="17">
        <f t="shared" si="0"/>
        <v>161.54999999999998</v>
      </c>
      <c r="H5" s="5">
        <v>37.022285461425803</v>
      </c>
      <c r="I5" s="5">
        <v>41.787967681884801</v>
      </c>
    </row>
    <row r="6" spans="1:9" s="4" customFormat="1" x14ac:dyDescent="0.25">
      <c r="A6" s="11">
        <v>5</v>
      </c>
      <c r="B6" s="9" t="s">
        <v>7</v>
      </c>
      <c r="C6" s="8" t="s">
        <v>150</v>
      </c>
      <c r="D6" s="7" t="s">
        <v>149</v>
      </c>
      <c r="E6" s="7">
        <v>53</v>
      </c>
      <c r="F6" s="7">
        <v>280</v>
      </c>
      <c r="G6" s="17">
        <f t="shared" si="0"/>
        <v>42</v>
      </c>
      <c r="H6" s="5">
        <v>37.0693359375</v>
      </c>
      <c r="I6" s="5">
        <v>41.738445281982401</v>
      </c>
    </row>
    <row r="7" spans="1:9" s="4" customFormat="1" x14ac:dyDescent="0.25">
      <c r="A7" s="10">
        <v>6</v>
      </c>
      <c r="B7" s="9" t="s">
        <v>7</v>
      </c>
      <c r="C7" s="8" t="s">
        <v>148</v>
      </c>
      <c r="D7" s="7" t="s">
        <v>147</v>
      </c>
      <c r="E7" s="7">
        <v>111</v>
      </c>
      <c r="F7" s="7">
        <v>720</v>
      </c>
      <c r="G7" s="17">
        <f t="shared" si="0"/>
        <v>108</v>
      </c>
      <c r="H7" s="15">
        <v>37.033152999999999</v>
      </c>
      <c r="I7" s="15">
        <v>41.855299000000002</v>
      </c>
    </row>
    <row r="8" spans="1:9" s="4" customFormat="1" x14ac:dyDescent="0.25">
      <c r="A8" s="11">
        <v>7</v>
      </c>
      <c r="B8" s="9" t="s">
        <v>7</v>
      </c>
      <c r="C8" s="8" t="s">
        <v>146</v>
      </c>
      <c r="D8" s="7" t="s">
        <v>145</v>
      </c>
      <c r="E8" s="7">
        <v>108</v>
      </c>
      <c r="F8" s="7">
        <v>285</v>
      </c>
      <c r="G8" s="17">
        <f t="shared" si="0"/>
        <v>42.75</v>
      </c>
      <c r="H8" s="5">
        <v>37.073982238769503</v>
      </c>
      <c r="I8" s="5">
        <v>41.812835693359403</v>
      </c>
    </row>
    <row r="9" spans="1:9" s="4" customFormat="1" x14ac:dyDescent="0.25">
      <c r="A9" s="10">
        <v>8</v>
      </c>
      <c r="B9" s="9" t="s">
        <v>7</v>
      </c>
      <c r="C9" s="8" t="s">
        <v>144</v>
      </c>
      <c r="D9" s="7" t="s">
        <v>143</v>
      </c>
      <c r="E9" s="7">
        <v>42</v>
      </c>
      <c r="F9" s="7">
        <v>185</v>
      </c>
      <c r="G9" s="17">
        <f t="shared" si="0"/>
        <v>27.75</v>
      </c>
      <c r="H9" s="15">
        <v>37.043681999999997</v>
      </c>
      <c r="I9" s="15">
        <v>41.809762999999997</v>
      </c>
    </row>
    <row r="10" spans="1:9" s="4" customFormat="1" x14ac:dyDescent="0.25">
      <c r="A10" s="11">
        <v>9</v>
      </c>
      <c r="B10" s="9" t="s">
        <v>7</v>
      </c>
      <c r="C10" s="8" t="s">
        <v>142</v>
      </c>
      <c r="D10" s="7" t="s">
        <v>141</v>
      </c>
      <c r="E10" s="7">
        <v>143</v>
      </c>
      <c r="F10" s="7">
        <v>821</v>
      </c>
      <c r="G10" s="17">
        <f t="shared" si="0"/>
        <v>123.14999999999999</v>
      </c>
      <c r="H10" s="15">
        <v>37.043681999999997</v>
      </c>
      <c r="I10" s="15">
        <v>41.809762999999997</v>
      </c>
    </row>
    <row r="11" spans="1:9" s="4" customFormat="1" x14ac:dyDescent="0.25">
      <c r="A11" s="10">
        <v>10</v>
      </c>
      <c r="B11" s="9" t="s">
        <v>7</v>
      </c>
      <c r="C11" s="8" t="s">
        <v>140</v>
      </c>
      <c r="D11" s="7" t="s">
        <v>139</v>
      </c>
      <c r="E11" s="7">
        <v>228</v>
      </c>
      <c r="F11" s="7">
        <v>1576</v>
      </c>
      <c r="G11" s="17">
        <f t="shared" si="0"/>
        <v>236.39999999999998</v>
      </c>
      <c r="H11" s="5">
        <v>36.994129180908203</v>
      </c>
      <c r="I11" s="5">
        <v>41.791351318359403</v>
      </c>
    </row>
    <row r="12" spans="1:9" s="4" customFormat="1" x14ac:dyDescent="0.25">
      <c r="A12" s="11">
        <v>11</v>
      </c>
      <c r="B12" s="9" t="s">
        <v>7</v>
      </c>
      <c r="C12" s="8" t="s">
        <v>138</v>
      </c>
      <c r="D12" s="7" t="s">
        <v>137</v>
      </c>
      <c r="E12" s="7">
        <v>96</v>
      </c>
      <c r="F12" s="7">
        <v>634</v>
      </c>
      <c r="G12" s="17">
        <f t="shared" si="0"/>
        <v>95.1</v>
      </c>
      <c r="H12" s="5">
        <v>36.993663787841797</v>
      </c>
      <c r="I12" s="5">
        <v>41.791648864746101</v>
      </c>
    </row>
    <row r="13" spans="1:9" x14ac:dyDescent="0.25">
      <c r="A13" s="10">
        <v>12</v>
      </c>
      <c r="B13" s="9" t="s">
        <v>308</v>
      </c>
      <c r="C13" s="14" t="s">
        <v>309</v>
      </c>
      <c r="D13" s="13" t="s">
        <v>310</v>
      </c>
      <c r="E13" s="7">
        <v>262</v>
      </c>
      <c r="F13" s="7">
        <v>1538</v>
      </c>
      <c r="G13" s="17">
        <f t="shared" si="0"/>
        <v>230.7</v>
      </c>
      <c r="H13" s="12">
        <v>37.008470000000003</v>
      </c>
      <c r="I13" s="12">
        <v>42.083423000000003</v>
      </c>
    </row>
    <row r="14" spans="1:9" x14ac:dyDescent="0.25">
      <c r="A14" s="11">
        <v>13</v>
      </c>
      <c r="B14" s="9" t="s">
        <v>308</v>
      </c>
      <c r="C14" s="14" t="s">
        <v>311</v>
      </c>
      <c r="D14" s="13" t="s">
        <v>312</v>
      </c>
      <c r="E14" s="7">
        <v>195</v>
      </c>
      <c r="F14" s="7">
        <v>2073</v>
      </c>
      <c r="G14" s="17">
        <f t="shared" si="0"/>
        <v>310.95</v>
      </c>
      <c r="H14" s="12">
        <v>36.958838999999998</v>
      </c>
      <c r="I14" s="12">
        <v>42.078225000000003</v>
      </c>
    </row>
    <row r="15" spans="1:9" x14ac:dyDescent="0.25">
      <c r="A15" s="10">
        <v>14</v>
      </c>
      <c r="B15" s="9" t="s">
        <v>308</v>
      </c>
      <c r="C15" s="14" t="s">
        <v>313</v>
      </c>
      <c r="D15" s="13" t="s">
        <v>314</v>
      </c>
      <c r="E15" s="7">
        <v>450</v>
      </c>
      <c r="F15" s="7">
        <v>2685</v>
      </c>
      <c r="G15" s="17">
        <f t="shared" si="0"/>
        <v>402.75</v>
      </c>
      <c r="H15" s="12">
        <v>36.954794</v>
      </c>
      <c r="I15" s="12">
        <v>42.157380000000003</v>
      </c>
    </row>
    <row r="16" spans="1:9" x14ac:dyDescent="0.25">
      <c r="A16" s="11">
        <v>15</v>
      </c>
      <c r="B16" s="9" t="s">
        <v>308</v>
      </c>
      <c r="C16" s="14" t="s">
        <v>315</v>
      </c>
      <c r="D16" s="13" t="s">
        <v>316</v>
      </c>
      <c r="E16" s="7">
        <v>128</v>
      </c>
      <c r="F16" s="7">
        <v>669</v>
      </c>
      <c r="G16" s="17">
        <f t="shared" si="0"/>
        <v>100.35</v>
      </c>
      <c r="H16" s="12">
        <v>36.983275999999996</v>
      </c>
      <c r="I16" s="12">
        <v>42.066201</v>
      </c>
    </row>
    <row r="17" spans="1:9" x14ac:dyDescent="0.25">
      <c r="A17" s="10">
        <v>16</v>
      </c>
      <c r="B17" s="9" t="s">
        <v>308</v>
      </c>
      <c r="C17" s="14" t="s">
        <v>317</v>
      </c>
      <c r="D17" s="13" t="s">
        <v>19</v>
      </c>
      <c r="E17" s="7">
        <v>80</v>
      </c>
      <c r="F17" s="7">
        <v>572</v>
      </c>
      <c r="G17" s="17">
        <f t="shared" si="0"/>
        <v>85.8</v>
      </c>
      <c r="H17" s="12">
        <v>36.98321</v>
      </c>
      <c r="I17" s="12">
        <v>42.112526000000003</v>
      </c>
    </row>
    <row r="18" spans="1:9" x14ac:dyDescent="0.25">
      <c r="A18" s="11">
        <v>17</v>
      </c>
      <c r="B18" s="9" t="s">
        <v>308</v>
      </c>
      <c r="C18" s="14" t="s">
        <v>318</v>
      </c>
      <c r="D18" s="13" t="s">
        <v>319</v>
      </c>
      <c r="E18" s="7">
        <v>76</v>
      </c>
      <c r="F18" s="7">
        <v>507</v>
      </c>
      <c r="G18" s="17">
        <f t="shared" si="0"/>
        <v>76.05</v>
      </c>
      <c r="H18" s="15">
        <v>37.023291999999998</v>
      </c>
      <c r="I18" s="15">
        <v>42.070504</v>
      </c>
    </row>
    <row r="19" spans="1:9" x14ac:dyDescent="0.25">
      <c r="A19" s="10">
        <v>18</v>
      </c>
      <c r="B19" s="9" t="s">
        <v>308</v>
      </c>
      <c r="C19" s="14" t="s">
        <v>320</v>
      </c>
      <c r="D19" s="13" t="s">
        <v>321</v>
      </c>
      <c r="E19" s="7">
        <v>27</v>
      </c>
      <c r="F19" s="7">
        <v>161</v>
      </c>
      <c r="G19" s="17">
        <f t="shared" si="0"/>
        <v>24.15</v>
      </c>
      <c r="H19" s="12">
        <v>37.097330999999997</v>
      </c>
      <c r="I19" s="12">
        <v>42.090597000000002</v>
      </c>
    </row>
    <row r="20" spans="1:9" x14ac:dyDescent="0.25">
      <c r="A20" s="11">
        <v>19</v>
      </c>
      <c r="B20" s="9" t="s">
        <v>308</v>
      </c>
      <c r="C20" s="14" t="s">
        <v>308</v>
      </c>
      <c r="D20" s="13" t="s">
        <v>322</v>
      </c>
      <c r="E20" s="7">
        <v>192</v>
      </c>
      <c r="F20" s="7">
        <v>1335</v>
      </c>
      <c r="G20" s="17">
        <f t="shared" si="0"/>
        <v>200.25</v>
      </c>
      <c r="H20" s="12">
        <v>37.084164000000001</v>
      </c>
      <c r="I20" s="12">
        <v>42.079588999999999</v>
      </c>
    </row>
    <row r="21" spans="1:9" x14ac:dyDescent="0.25">
      <c r="A21" s="10">
        <v>20</v>
      </c>
      <c r="B21" s="9" t="s">
        <v>308</v>
      </c>
      <c r="C21" s="14" t="s">
        <v>323</v>
      </c>
      <c r="D21" s="13" t="s">
        <v>324</v>
      </c>
      <c r="E21" s="7">
        <v>45</v>
      </c>
      <c r="F21" s="7">
        <v>238</v>
      </c>
      <c r="G21" s="17">
        <f t="shared" si="0"/>
        <v>35.699999999999996</v>
      </c>
      <c r="H21" s="12">
        <v>37.122168000000002</v>
      </c>
      <c r="I21" s="12">
        <v>42.093037000000002</v>
      </c>
    </row>
    <row r="22" spans="1:9" x14ac:dyDescent="0.25">
      <c r="A22" s="11">
        <v>21</v>
      </c>
      <c r="B22" s="9" t="s">
        <v>308</v>
      </c>
      <c r="C22" s="14" t="s">
        <v>325</v>
      </c>
      <c r="D22" s="13" t="s">
        <v>326</v>
      </c>
      <c r="E22" s="7">
        <v>21</v>
      </c>
      <c r="F22" s="7">
        <v>137</v>
      </c>
      <c r="G22" s="17">
        <f t="shared" si="0"/>
        <v>20.55</v>
      </c>
      <c r="H22" s="12">
        <v>37.021071999999997</v>
      </c>
      <c r="I22" s="12">
        <v>42.303527000000003</v>
      </c>
    </row>
    <row r="23" spans="1:9" s="4" customFormat="1" x14ac:dyDescent="0.25">
      <c r="A23" s="10">
        <v>22</v>
      </c>
      <c r="B23" s="9" t="s">
        <v>10</v>
      </c>
      <c r="C23" s="8" t="s">
        <v>136</v>
      </c>
      <c r="D23" s="7" t="s">
        <v>135</v>
      </c>
      <c r="E23" s="7">
        <v>32</v>
      </c>
      <c r="F23" s="7">
        <v>262</v>
      </c>
      <c r="G23" s="17">
        <f t="shared" si="0"/>
        <v>39.299999999999997</v>
      </c>
      <c r="H23" s="5">
        <v>36.984851837158203</v>
      </c>
      <c r="I23" s="5">
        <v>41.754878997802699</v>
      </c>
    </row>
    <row r="24" spans="1:9" s="4" customFormat="1" x14ac:dyDescent="0.25">
      <c r="A24" s="11">
        <v>23</v>
      </c>
      <c r="B24" s="9" t="s">
        <v>10</v>
      </c>
      <c r="C24" s="8" t="s">
        <v>134</v>
      </c>
      <c r="D24" s="7" t="s">
        <v>133</v>
      </c>
      <c r="E24" s="7">
        <v>352</v>
      </c>
      <c r="F24" s="7">
        <v>2597</v>
      </c>
      <c r="G24" s="17">
        <f t="shared" si="0"/>
        <v>389.55</v>
      </c>
      <c r="H24" s="5">
        <v>36.957778930664098</v>
      </c>
      <c r="I24" s="5">
        <v>41.800506591796903</v>
      </c>
    </row>
    <row r="25" spans="1:9" s="4" customFormat="1" x14ac:dyDescent="0.25">
      <c r="A25" s="10">
        <v>24</v>
      </c>
      <c r="B25" s="9" t="s">
        <v>10</v>
      </c>
      <c r="C25" s="8" t="s">
        <v>10</v>
      </c>
      <c r="D25" s="16" t="s">
        <v>132</v>
      </c>
      <c r="E25" s="7">
        <v>308</v>
      </c>
      <c r="F25" s="7">
        <v>1808</v>
      </c>
      <c r="G25" s="17">
        <f t="shared" si="0"/>
        <v>271.2</v>
      </c>
      <c r="H25" s="5">
        <v>37.003131866455099</v>
      </c>
      <c r="I25" s="5">
        <v>41.711410522460902</v>
      </c>
    </row>
    <row r="26" spans="1:9" s="4" customFormat="1" x14ac:dyDescent="0.25">
      <c r="A26" s="11">
        <v>25</v>
      </c>
      <c r="B26" s="9" t="s">
        <v>10</v>
      </c>
      <c r="C26" s="8" t="s">
        <v>131</v>
      </c>
      <c r="D26" s="16" t="s">
        <v>130</v>
      </c>
      <c r="E26" s="7">
        <v>89</v>
      </c>
      <c r="F26" s="7">
        <v>539</v>
      </c>
      <c r="G26" s="17">
        <f t="shared" si="0"/>
        <v>80.849999999999994</v>
      </c>
      <c r="H26" s="5">
        <v>36.9666938781738</v>
      </c>
      <c r="I26" s="5">
        <v>41.706111907958999</v>
      </c>
    </row>
    <row r="27" spans="1:9" s="4" customFormat="1" x14ac:dyDescent="0.25">
      <c r="A27" s="10">
        <v>26</v>
      </c>
      <c r="B27" s="9" t="s">
        <v>10</v>
      </c>
      <c r="C27" s="8" t="s">
        <v>129</v>
      </c>
      <c r="D27" s="16" t="s">
        <v>128</v>
      </c>
      <c r="E27" s="7">
        <v>8</v>
      </c>
      <c r="F27" s="7">
        <v>45</v>
      </c>
      <c r="G27" s="17">
        <f t="shared" si="0"/>
        <v>6.75</v>
      </c>
      <c r="H27" s="5">
        <v>37.006172180175803</v>
      </c>
      <c r="I27" s="5">
        <v>41.694881439208999</v>
      </c>
    </row>
    <row r="28" spans="1:9" s="4" customFormat="1" x14ac:dyDescent="0.25">
      <c r="A28" s="11">
        <v>27</v>
      </c>
      <c r="B28" s="9" t="s">
        <v>10</v>
      </c>
      <c r="C28" s="8" t="s">
        <v>127</v>
      </c>
      <c r="D28" s="16" t="s">
        <v>126</v>
      </c>
      <c r="E28" s="7">
        <v>8</v>
      </c>
      <c r="F28" s="7">
        <v>52</v>
      </c>
      <c r="G28" s="17">
        <f t="shared" si="0"/>
        <v>7.8</v>
      </c>
      <c r="H28" s="12">
        <v>37.015109000000002</v>
      </c>
      <c r="I28" s="12">
        <v>41.716746999999998</v>
      </c>
    </row>
    <row r="29" spans="1:9" s="4" customFormat="1" x14ac:dyDescent="0.25">
      <c r="A29" s="10">
        <v>28</v>
      </c>
      <c r="B29" s="9" t="s">
        <v>10</v>
      </c>
      <c r="C29" s="8" t="s">
        <v>125</v>
      </c>
      <c r="D29" s="16" t="s">
        <v>124</v>
      </c>
      <c r="E29" s="7">
        <v>60</v>
      </c>
      <c r="F29" s="7">
        <v>405</v>
      </c>
      <c r="G29" s="17">
        <f t="shared" si="0"/>
        <v>60.75</v>
      </c>
      <c r="H29" s="5">
        <v>37.038803100585902</v>
      </c>
      <c r="I29" s="5">
        <v>41.716079711914098</v>
      </c>
    </row>
    <row r="30" spans="1:9" s="4" customFormat="1" x14ac:dyDescent="0.25">
      <c r="A30" s="11">
        <v>29</v>
      </c>
      <c r="B30" s="9" t="s">
        <v>10</v>
      </c>
      <c r="C30" s="8" t="s">
        <v>123</v>
      </c>
      <c r="D30" s="16" t="s">
        <v>122</v>
      </c>
      <c r="E30" s="7">
        <v>5</v>
      </c>
      <c r="F30" s="7">
        <v>30</v>
      </c>
      <c r="G30" s="17">
        <f t="shared" si="0"/>
        <v>4.5</v>
      </c>
      <c r="H30" s="12">
        <v>36.95534</v>
      </c>
      <c r="I30" s="12">
        <v>41.780209999999997</v>
      </c>
    </row>
    <row r="31" spans="1:9" s="4" customFormat="1" x14ac:dyDescent="0.25">
      <c r="A31" s="10">
        <v>30</v>
      </c>
      <c r="B31" s="9" t="s">
        <v>10</v>
      </c>
      <c r="C31" s="8" t="s">
        <v>121</v>
      </c>
      <c r="D31" s="16" t="s">
        <v>120</v>
      </c>
      <c r="E31" s="7">
        <v>59</v>
      </c>
      <c r="F31" s="7">
        <v>368</v>
      </c>
      <c r="G31" s="17">
        <f t="shared" si="0"/>
        <v>55.199999999999996</v>
      </c>
      <c r="H31" s="5">
        <v>37.0257568359375</v>
      </c>
      <c r="I31" s="5">
        <v>41.720462799072301</v>
      </c>
    </row>
    <row r="32" spans="1:9" s="4" customFormat="1" x14ac:dyDescent="0.25">
      <c r="A32" s="11">
        <v>31</v>
      </c>
      <c r="B32" s="9" t="s">
        <v>10</v>
      </c>
      <c r="C32" s="8" t="s">
        <v>119</v>
      </c>
      <c r="D32" s="16" t="s">
        <v>118</v>
      </c>
      <c r="E32" s="7">
        <v>156</v>
      </c>
      <c r="F32" s="7">
        <v>960</v>
      </c>
      <c r="G32" s="17">
        <f t="shared" si="0"/>
        <v>144</v>
      </c>
      <c r="H32" s="5">
        <v>36.963081359863303</v>
      </c>
      <c r="I32" s="5">
        <v>41.716930389404297</v>
      </c>
    </row>
    <row r="33" spans="1:9" s="4" customFormat="1" x14ac:dyDescent="0.25">
      <c r="A33" s="10">
        <v>32</v>
      </c>
      <c r="B33" s="9" t="s">
        <v>10</v>
      </c>
      <c r="C33" s="8" t="s">
        <v>117</v>
      </c>
      <c r="D33" s="16" t="s">
        <v>116</v>
      </c>
      <c r="E33" s="7">
        <v>187</v>
      </c>
      <c r="F33" s="7">
        <v>1369</v>
      </c>
      <c r="G33" s="17">
        <f t="shared" si="0"/>
        <v>205.35</v>
      </c>
      <c r="H33" s="5">
        <v>36.9636840820312</v>
      </c>
      <c r="I33" s="5">
        <v>41.695873260497997</v>
      </c>
    </row>
    <row r="34" spans="1:9" s="4" customFormat="1" x14ac:dyDescent="0.25">
      <c r="A34" s="11">
        <v>33</v>
      </c>
      <c r="B34" s="9" t="s">
        <v>10</v>
      </c>
      <c r="C34" s="8" t="s">
        <v>115</v>
      </c>
      <c r="D34" s="16" t="s">
        <v>114</v>
      </c>
      <c r="E34" s="7">
        <v>225</v>
      </c>
      <c r="F34" s="7">
        <v>1134</v>
      </c>
      <c r="G34" s="17">
        <f t="shared" si="0"/>
        <v>170.1</v>
      </c>
      <c r="H34" s="5">
        <v>36.981761932372997</v>
      </c>
      <c r="I34" s="5">
        <v>41.712390899658203</v>
      </c>
    </row>
    <row r="35" spans="1:9" s="4" customFormat="1" x14ac:dyDescent="0.25">
      <c r="A35" s="10">
        <v>34</v>
      </c>
      <c r="B35" s="9" t="s">
        <v>10</v>
      </c>
      <c r="C35" s="14" t="s">
        <v>113</v>
      </c>
      <c r="D35" s="13" t="s">
        <v>112</v>
      </c>
      <c r="E35" s="7">
        <v>37</v>
      </c>
      <c r="F35" s="7">
        <v>134</v>
      </c>
      <c r="G35" s="17">
        <f t="shared" si="0"/>
        <v>20.099999999999998</v>
      </c>
      <c r="H35" s="12">
        <v>36.911428000000001</v>
      </c>
      <c r="I35" s="12">
        <v>41.730589999999999</v>
      </c>
    </row>
    <row r="36" spans="1:9" s="4" customFormat="1" x14ac:dyDescent="0.25">
      <c r="A36" s="11">
        <v>35</v>
      </c>
      <c r="B36" s="9" t="s">
        <v>57</v>
      </c>
      <c r="C36" s="8" t="s">
        <v>111</v>
      </c>
      <c r="D36" s="7" t="s">
        <v>110</v>
      </c>
      <c r="E36" s="7">
        <v>16</v>
      </c>
      <c r="F36" s="7">
        <v>88</v>
      </c>
      <c r="G36" s="17">
        <f t="shared" si="0"/>
        <v>13.2</v>
      </c>
      <c r="H36" s="5">
        <v>36.976314544677699</v>
      </c>
      <c r="I36" s="5">
        <v>41.567497253417997</v>
      </c>
    </row>
    <row r="37" spans="1:9" s="4" customFormat="1" x14ac:dyDescent="0.25">
      <c r="A37" s="10">
        <v>36</v>
      </c>
      <c r="B37" s="9" t="s">
        <v>57</v>
      </c>
      <c r="C37" s="8" t="s">
        <v>109</v>
      </c>
      <c r="D37" s="7" t="s">
        <v>108</v>
      </c>
      <c r="E37" s="7">
        <v>39</v>
      </c>
      <c r="F37" s="7">
        <v>292</v>
      </c>
      <c r="G37" s="17">
        <f t="shared" si="0"/>
        <v>43.8</v>
      </c>
      <c r="H37" s="5">
        <v>36.802692413330099</v>
      </c>
      <c r="I37" s="5">
        <v>41.589962005615199</v>
      </c>
    </row>
    <row r="38" spans="1:9" s="4" customFormat="1" x14ac:dyDescent="0.25">
      <c r="A38" s="11">
        <v>37</v>
      </c>
      <c r="B38" s="9" t="s">
        <v>57</v>
      </c>
      <c r="C38" s="8" t="s">
        <v>107</v>
      </c>
      <c r="D38" s="7" t="s">
        <v>106</v>
      </c>
      <c r="E38" s="7">
        <v>19</v>
      </c>
      <c r="F38" s="7">
        <v>98</v>
      </c>
      <c r="G38" s="17">
        <f t="shared" si="0"/>
        <v>14.7</v>
      </c>
      <c r="H38" s="12">
        <v>36.866157000000001</v>
      </c>
      <c r="I38" s="12">
        <v>41.616090999999997</v>
      </c>
    </row>
    <row r="39" spans="1:9" s="4" customFormat="1" x14ac:dyDescent="0.25">
      <c r="A39" s="10">
        <v>38</v>
      </c>
      <c r="B39" s="9" t="s">
        <v>57</v>
      </c>
      <c r="C39" s="8" t="s">
        <v>105</v>
      </c>
      <c r="D39" s="7" t="s">
        <v>104</v>
      </c>
      <c r="E39" s="7">
        <v>17</v>
      </c>
      <c r="F39" s="7">
        <v>135</v>
      </c>
      <c r="G39" s="17">
        <f t="shared" si="0"/>
        <v>20.25</v>
      </c>
      <c r="H39" s="5">
        <v>36.840236663818402</v>
      </c>
      <c r="I39" s="5">
        <v>41.636295318603501</v>
      </c>
    </row>
    <row r="40" spans="1:9" s="4" customFormat="1" x14ac:dyDescent="0.25">
      <c r="A40" s="11">
        <v>39</v>
      </c>
      <c r="B40" s="9" t="s">
        <v>57</v>
      </c>
      <c r="C40" s="8" t="s">
        <v>103</v>
      </c>
      <c r="D40" s="7" t="s">
        <v>102</v>
      </c>
      <c r="E40" s="7">
        <v>7</v>
      </c>
      <c r="F40" s="7">
        <v>54</v>
      </c>
      <c r="G40" s="17">
        <f t="shared" si="0"/>
        <v>8.1</v>
      </c>
      <c r="H40" s="5">
        <v>36.950389862060497</v>
      </c>
      <c r="I40" s="5">
        <v>41.610813140869098</v>
      </c>
    </row>
    <row r="41" spans="1:9" s="4" customFormat="1" x14ac:dyDescent="0.25">
      <c r="A41" s="10">
        <v>40</v>
      </c>
      <c r="B41" s="9" t="s">
        <v>57</v>
      </c>
      <c r="C41" s="8" t="s">
        <v>101</v>
      </c>
      <c r="D41" s="7" t="s">
        <v>100</v>
      </c>
      <c r="E41" s="7">
        <v>35</v>
      </c>
      <c r="F41" s="7">
        <v>199</v>
      </c>
      <c r="G41" s="17">
        <f t="shared" si="0"/>
        <v>29.849999999999998</v>
      </c>
      <c r="H41" s="5">
        <v>36.693840026855497</v>
      </c>
      <c r="I41" s="5">
        <v>41.584091186523402</v>
      </c>
    </row>
    <row r="42" spans="1:9" s="4" customFormat="1" x14ac:dyDescent="0.25">
      <c r="A42" s="11">
        <v>41</v>
      </c>
      <c r="B42" s="9" t="s">
        <v>57</v>
      </c>
      <c r="C42" s="8" t="s">
        <v>99</v>
      </c>
      <c r="D42" s="7" t="s">
        <v>98</v>
      </c>
      <c r="E42" s="7">
        <v>116</v>
      </c>
      <c r="F42" s="7">
        <v>729</v>
      </c>
      <c r="G42" s="17">
        <f t="shared" si="0"/>
        <v>109.35</v>
      </c>
      <c r="H42" s="5">
        <v>36.719120025634801</v>
      </c>
      <c r="I42" s="5">
        <v>41.605751037597699</v>
      </c>
    </row>
    <row r="43" spans="1:9" s="4" customFormat="1" x14ac:dyDescent="0.25">
      <c r="A43" s="10">
        <v>42</v>
      </c>
      <c r="B43" s="9" t="s">
        <v>57</v>
      </c>
      <c r="C43" s="8" t="s">
        <v>97</v>
      </c>
      <c r="D43" s="7" t="s">
        <v>96</v>
      </c>
      <c r="E43" s="7">
        <v>33</v>
      </c>
      <c r="F43" s="7">
        <v>239</v>
      </c>
      <c r="G43" s="17">
        <f t="shared" si="0"/>
        <v>35.85</v>
      </c>
      <c r="H43" s="5">
        <v>36.832748413085902</v>
      </c>
      <c r="I43" s="5">
        <v>41.6563110351562</v>
      </c>
    </row>
    <row r="44" spans="1:9" s="4" customFormat="1" x14ac:dyDescent="0.25">
      <c r="A44" s="11">
        <v>43</v>
      </c>
      <c r="B44" s="9" t="s">
        <v>57</v>
      </c>
      <c r="C44" s="8" t="s">
        <v>95</v>
      </c>
      <c r="D44" s="7" t="s">
        <v>94</v>
      </c>
      <c r="E44" s="7">
        <v>40</v>
      </c>
      <c r="F44" s="7">
        <v>244</v>
      </c>
      <c r="G44" s="17">
        <f t="shared" si="0"/>
        <v>36.6</v>
      </c>
      <c r="H44" s="5">
        <v>36.808845520019503</v>
      </c>
      <c r="I44" s="5">
        <v>41.567390441894503</v>
      </c>
    </row>
    <row r="45" spans="1:9" s="4" customFormat="1" x14ac:dyDescent="0.25">
      <c r="A45" s="10">
        <v>44</v>
      </c>
      <c r="B45" s="9" t="s">
        <v>57</v>
      </c>
      <c r="C45" s="8" t="s">
        <v>93</v>
      </c>
      <c r="D45" s="7" t="s">
        <v>92</v>
      </c>
      <c r="E45" s="7">
        <v>80</v>
      </c>
      <c r="F45" s="7">
        <v>605</v>
      </c>
      <c r="G45" s="17">
        <f t="shared" si="0"/>
        <v>90.75</v>
      </c>
      <c r="H45" s="15">
        <v>36.701442718505902</v>
      </c>
      <c r="I45" s="15">
        <v>41.613468170166001</v>
      </c>
    </row>
    <row r="46" spans="1:9" s="4" customFormat="1" x14ac:dyDescent="0.25">
      <c r="A46" s="11">
        <v>45</v>
      </c>
      <c r="B46" s="9" t="s">
        <v>57</v>
      </c>
      <c r="C46" s="8" t="s">
        <v>91</v>
      </c>
      <c r="D46" s="7" t="s">
        <v>90</v>
      </c>
      <c r="E46" s="7">
        <v>42</v>
      </c>
      <c r="F46" s="7">
        <v>260</v>
      </c>
      <c r="G46" s="17">
        <f t="shared" si="0"/>
        <v>39</v>
      </c>
      <c r="H46" s="5">
        <v>36.989414215087898</v>
      </c>
      <c r="I46" s="5">
        <v>41.579322814941399</v>
      </c>
    </row>
    <row r="47" spans="1:9" s="4" customFormat="1" x14ac:dyDescent="0.25">
      <c r="A47" s="10">
        <v>46</v>
      </c>
      <c r="B47" s="9" t="s">
        <v>57</v>
      </c>
      <c r="C47" s="8" t="s">
        <v>89</v>
      </c>
      <c r="D47" s="7" t="s">
        <v>88</v>
      </c>
      <c r="E47" s="7">
        <v>16</v>
      </c>
      <c r="F47" s="7">
        <v>79</v>
      </c>
      <c r="G47" s="17">
        <f t="shared" si="0"/>
        <v>11.85</v>
      </c>
      <c r="H47" s="5">
        <v>36.971237182617202</v>
      </c>
      <c r="I47" s="5">
        <v>41.553375244140597</v>
      </c>
    </row>
    <row r="48" spans="1:9" s="4" customFormat="1" x14ac:dyDescent="0.25">
      <c r="A48" s="11">
        <v>47</v>
      </c>
      <c r="B48" s="9" t="s">
        <v>57</v>
      </c>
      <c r="C48" s="8" t="s">
        <v>87</v>
      </c>
      <c r="D48" s="7" t="s">
        <v>86</v>
      </c>
      <c r="E48" s="7">
        <v>11</v>
      </c>
      <c r="F48" s="7">
        <v>65</v>
      </c>
      <c r="G48" s="17">
        <f t="shared" si="0"/>
        <v>9.75</v>
      </c>
      <c r="H48" s="5">
        <v>36.988319396972699</v>
      </c>
      <c r="I48" s="5">
        <v>41.549152374267599</v>
      </c>
    </row>
    <row r="49" spans="1:9" s="4" customFormat="1" x14ac:dyDescent="0.25">
      <c r="A49" s="10">
        <v>48</v>
      </c>
      <c r="B49" s="9" t="s">
        <v>57</v>
      </c>
      <c r="C49" s="8" t="s">
        <v>85</v>
      </c>
      <c r="D49" s="7" t="s">
        <v>84</v>
      </c>
      <c r="E49" s="7">
        <v>108</v>
      </c>
      <c r="F49" s="7">
        <v>781</v>
      </c>
      <c r="G49" s="17">
        <f t="shared" si="0"/>
        <v>117.14999999999999</v>
      </c>
      <c r="H49" s="5">
        <v>36.824428558349602</v>
      </c>
      <c r="I49" s="5">
        <v>41.6195068359375</v>
      </c>
    </row>
    <row r="50" spans="1:9" s="4" customFormat="1" x14ac:dyDescent="0.25">
      <c r="A50" s="11">
        <v>49</v>
      </c>
      <c r="B50" s="9" t="s">
        <v>57</v>
      </c>
      <c r="C50" s="8" t="s">
        <v>83</v>
      </c>
      <c r="D50" s="7" t="s">
        <v>82</v>
      </c>
      <c r="E50" s="7">
        <v>140</v>
      </c>
      <c r="F50" s="7">
        <v>869</v>
      </c>
      <c r="G50" s="17">
        <f t="shared" si="0"/>
        <v>130.35</v>
      </c>
      <c r="H50" s="5">
        <v>36.850738525390597</v>
      </c>
      <c r="I50" s="5">
        <v>41.662765502929702</v>
      </c>
    </row>
    <row r="51" spans="1:9" s="4" customFormat="1" x14ac:dyDescent="0.25">
      <c r="A51" s="10">
        <v>50</v>
      </c>
      <c r="B51" s="9" t="s">
        <v>57</v>
      </c>
      <c r="C51" s="8" t="s">
        <v>81</v>
      </c>
      <c r="D51" s="7" t="s">
        <v>80</v>
      </c>
      <c r="E51" s="7">
        <v>16</v>
      </c>
      <c r="F51" s="7">
        <v>155</v>
      </c>
      <c r="G51" s="17">
        <f t="shared" si="0"/>
        <v>23.25</v>
      </c>
      <c r="H51" s="5">
        <v>36.937271118164098</v>
      </c>
      <c r="I51" s="5">
        <v>41.601463317871101</v>
      </c>
    </row>
    <row r="52" spans="1:9" s="4" customFormat="1" x14ac:dyDescent="0.25">
      <c r="A52" s="11">
        <v>51</v>
      </c>
      <c r="B52" s="9" t="s">
        <v>57</v>
      </c>
      <c r="C52" s="8" t="s">
        <v>79</v>
      </c>
      <c r="D52" s="7" t="s">
        <v>78</v>
      </c>
      <c r="E52" s="7">
        <v>49</v>
      </c>
      <c r="F52" s="7">
        <v>352</v>
      </c>
      <c r="G52" s="17">
        <f t="shared" si="0"/>
        <v>52.8</v>
      </c>
      <c r="H52" s="5">
        <v>36.803695678710902</v>
      </c>
      <c r="I52" s="5">
        <v>41.650421142578097</v>
      </c>
    </row>
    <row r="53" spans="1:9" s="4" customFormat="1" x14ac:dyDescent="0.25">
      <c r="A53" s="10">
        <v>52</v>
      </c>
      <c r="B53" s="9" t="s">
        <v>57</v>
      </c>
      <c r="C53" s="8" t="s">
        <v>77</v>
      </c>
      <c r="D53" s="7" t="s">
        <v>76</v>
      </c>
      <c r="E53" s="7">
        <v>12</v>
      </c>
      <c r="F53" s="7">
        <v>86</v>
      </c>
      <c r="G53" s="17">
        <f t="shared" si="0"/>
        <v>12.9</v>
      </c>
      <c r="H53" s="5">
        <v>36.811649322509801</v>
      </c>
      <c r="I53" s="5">
        <v>41.556102752685497</v>
      </c>
    </row>
    <row r="54" spans="1:9" s="4" customFormat="1" x14ac:dyDescent="0.25">
      <c r="A54" s="11">
        <v>53</v>
      </c>
      <c r="B54" s="9" t="s">
        <v>57</v>
      </c>
      <c r="C54" s="8" t="s">
        <v>75</v>
      </c>
      <c r="D54" s="7" t="s">
        <v>74</v>
      </c>
      <c r="E54" s="7">
        <v>36</v>
      </c>
      <c r="F54" s="7">
        <v>201</v>
      </c>
      <c r="G54" s="17">
        <f t="shared" si="0"/>
        <v>30.15</v>
      </c>
      <c r="H54" s="5">
        <v>36.786701202392599</v>
      </c>
      <c r="I54" s="5">
        <v>41.60205078125</v>
      </c>
    </row>
    <row r="55" spans="1:9" s="4" customFormat="1" x14ac:dyDescent="0.25">
      <c r="A55" s="10">
        <v>54</v>
      </c>
      <c r="B55" s="9" t="s">
        <v>57</v>
      </c>
      <c r="C55" s="8" t="s">
        <v>73</v>
      </c>
      <c r="D55" s="7" t="s">
        <v>72</v>
      </c>
      <c r="E55" s="7">
        <v>131</v>
      </c>
      <c r="F55" s="7">
        <v>661</v>
      </c>
      <c r="G55" s="17">
        <f t="shared" si="0"/>
        <v>99.149999999999991</v>
      </c>
      <c r="H55" s="5">
        <v>37.002086639404297</v>
      </c>
      <c r="I55" s="5">
        <v>41.600837707519503</v>
      </c>
    </row>
    <row r="56" spans="1:9" s="4" customFormat="1" x14ac:dyDescent="0.25">
      <c r="A56" s="11">
        <v>55</v>
      </c>
      <c r="B56" s="9" t="s">
        <v>57</v>
      </c>
      <c r="C56" s="8" t="s">
        <v>71</v>
      </c>
      <c r="D56" s="7" t="s">
        <v>70</v>
      </c>
      <c r="E56" s="7">
        <v>92</v>
      </c>
      <c r="F56" s="7">
        <v>591</v>
      </c>
      <c r="G56" s="17">
        <f t="shared" si="0"/>
        <v>88.649999999999991</v>
      </c>
      <c r="H56" s="5">
        <v>36.950881958007798</v>
      </c>
      <c r="I56" s="5">
        <v>41.5923461914062</v>
      </c>
    </row>
    <row r="57" spans="1:9" s="4" customFormat="1" x14ac:dyDescent="0.25">
      <c r="A57" s="10">
        <v>56</v>
      </c>
      <c r="B57" s="9" t="s">
        <v>57</v>
      </c>
      <c r="C57" s="8" t="s">
        <v>69</v>
      </c>
      <c r="D57" s="7" t="s">
        <v>68</v>
      </c>
      <c r="E57" s="7">
        <v>62</v>
      </c>
      <c r="F57" s="7">
        <v>456</v>
      </c>
      <c r="G57" s="17">
        <f t="shared" si="0"/>
        <v>68.399999999999991</v>
      </c>
      <c r="H57" s="5">
        <v>36.7254028320312</v>
      </c>
      <c r="I57" s="5">
        <v>41.609832763671903</v>
      </c>
    </row>
    <row r="58" spans="1:9" s="4" customFormat="1" x14ac:dyDescent="0.25">
      <c r="A58" s="11">
        <v>57</v>
      </c>
      <c r="B58" s="9" t="s">
        <v>57</v>
      </c>
      <c r="C58" s="8" t="s">
        <v>67</v>
      </c>
      <c r="D58" s="7" t="s">
        <v>66</v>
      </c>
      <c r="E58" s="7">
        <v>47</v>
      </c>
      <c r="F58" s="7">
        <v>315</v>
      </c>
      <c r="G58" s="17">
        <f t="shared" si="0"/>
        <v>47.25</v>
      </c>
      <c r="H58" s="5">
        <v>36.913337707519503</v>
      </c>
      <c r="I58" s="5">
        <v>41.571697235107401</v>
      </c>
    </row>
    <row r="59" spans="1:9" s="4" customFormat="1" x14ac:dyDescent="0.25">
      <c r="A59" s="10">
        <v>58</v>
      </c>
      <c r="B59" s="9" t="s">
        <v>57</v>
      </c>
      <c r="C59" s="8" t="s">
        <v>65</v>
      </c>
      <c r="D59" s="7" t="s">
        <v>64</v>
      </c>
      <c r="E59" s="7">
        <v>68</v>
      </c>
      <c r="F59" s="7">
        <v>553</v>
      </c>
      <c r="G59" s="17">
        <f t="shared" si="0"/>
        <v>82.95</v>
      </c>
      <c r="H59" s="5">
        <v>36.835147857666001</v>
      </c>
      <c r="I59" s="5">
        <v>41.647369384765597</v>
      </c>
    </row>
    <row r="60" spans="1:9" s="4" customFormat="1" x14ac:dyDescent="0.25">
      <c r="A60" s="11">
        <v>59</v>
      </c>
      <c r="B60" s="9" t="s">
        <v>57</v>
      </c>
      <c r="C60" s="8" t="s">
        <v>63</v>
      </c>
      <c r="D60" s="7" t="s">
        <v>62</v>
      </c>
      <c r="E60" s="7">
        <v>119</v>
      </c>
      <c r="F60" s="7">
        <v>722</v>
      </c>
      <c r="G60" s="17">
        <f t="shared" si="0"/>
        <v>108.3</v>
      </c>
      <c r="H60" s="5">
        <v>36.971221923828097</v>
      </c>
      <c r="I60" s="5">
        <v>41.598320007324197</v>
      </c>
    </row>
    <row r="61" spans="1:9" s="4" customFormat="1" x14ac:dyDescent="0.25">
      <c r="A61" s="10">
        <v>60</v>
      </c>
      <c r="B61" s="9" t="s">
        <v>57</v>
      </c>
      <c r="C61" s="8" t="s">
        <v>61</v>
      </c>
      <c r="D61" s="7" t="s">
        <v>60</v>
      </c>
      <c r="E61" s="7">
        <v>6</v>
      </c>
      <c r="F61" s="7">
        <v>41</v>
      </c>
      <c r="G61" s="17">
        <f t="shared" si="0"/>
        <v>6.1499999999999995</v>
      </c>
      <c r="H61" s="5">
        <v>36.961818695068402</v>
      </c>
      <c r="I61" s="5">
        <v>41.618537902832003</v>
      </c>
    </row>
    <row r="62" spans="1:9" s="4" customFormat="1" x14ac:dyDescent="0.25">
      <c r="A62" s="11">
        <v>61</v>
      </c>
      <c r="B62" s="9" t="s">
        <v>57</v>
      </c>
      <c r="C62" s="14" t="s">
        <v>59</v>
      </c>
      <c r="D62" s="13" t="s">
        <v>58</v>
      </c>
      <c r="E62" s="13">
        <v>64</v>
      </c>
      <c r="F62" s="13">
        <v>433</v>
      </c>
      <c r="G62" s="17">
        <f t="shared" si="0"/>
        <v>64.95</v>
      </c>
      <c r="H62" s="12">
        <v>36.739724000000002</v>
      </c>
      <c r="I62" s="12">
        <v>41.566313999999998</v>
      </c>
    </row>
    <row r="63" spans="1:9" s="4" customFormat="1" x14ac:dyDescent="0.25">
      <c r="A63" s="10">
        <v>62</v>
      </c>
      <c r="B63" s="9" t="s">
        <v>57</v>
      </c>
      <c r="C63" s="14" t="s">
        <v>56</v>
      </c>
      <c r="D63" s="13" t="s">
        <v>55</v>
      </c>
      <c r="E63" s="13">
        <v>8</v>
      </c>
      <c r="F63" s="13">
        <v>58</v>
      </c>
      <c r="G63" s="17">
        <f t="shared" si="0"/>
        <v>8.6999999999999993</v>
      </c>
      <c r="H63" s="12">
        <v>36.943288000000003</v>
      </c>
      <c r="I63" s="12">
        <v>41.625881</v>
      </c>
    </row>
    <row r="64" spans="1:9" s="4" customFormat="1" x14ac:dyDescent="0.25">
      <c r="A64" s="11">
        <v>63</v>
      </c>
      <c r="B64" s="9" t="s">
        <v>8</v>
      </c>
      <c r="C64" s="8" t="s">
        <v>54</v>
      </c>
      <c r="D64" s="7" t="s">
        <v>53</v>
      </c>
      <c r="E64" s="7">
        <v>106</v>
      </c>
      <c r="F64" s="7">
        <v>691</v>
      </c>
      <c r="G64" s="17">
        <f t="shared" si="0"/>
        <v>103.64999999999999</v>
      </c>
      <c r="H64" s="5">
        <v>36.968349456787102</v>
      </c>
      <c r="I64" s="5">
        <v>41.449657440185497</v>
      </c>
    </row>
    <row r="65" spans="1:9" s="4" customFormat="1" x14ac:dyDescent="0.25">
      <c r="A65" s="10">
        <v>64</v>
      </c>
      <c r="B65" s="9" t="s">
        <v>8</v>
      </c>
      <c r="C65" s="8" t="s">
        <v>52</v>
      </c>
      <c r="D65" s="7" t="s">
        <v>51</v>
      </c>
      <c r="E65" s="7">
        <v>97</v>
      </c>
      <c r="F65" s="7">
        <v>579</v>
      </c>
      <c r="G65" s="17">
        <f t="shared" si="0"/>
        <v>86.85</v>
      </c>
      <c r="H65" s="5">
        <v>36.952850341796903</v>
      </c>
      <c r="I65" s="5">
        <v>41.482975006103501</v>
      </c>
    </row>
    <row r="66" spans="1:9" s="4" customFormat="1" x14ac:dyDescent="0.25">
      <c r="A66" s="11">
        <v>65</v>
      </c>
      <c r="B66" s="9" t="s">
        <v>8</v>
      </c>
      <c r="C66" s="8" t="s">
        <v>50</v>
      </c>
      <c r="D66" s="7" t="s">
        <v>49</v>
      </c>
      <c r="E66" s="7">
        <v>29</v>
      </c>
      <c r="F66" s="7">
        <v>169</v>
      </c>
      <c r="G66" s="17">
        <f t="shared" si="0"/>
        <v>25.349999999999998</v>
      </c>
      <c r="H66" s="5">
        <v>36.995277000000002</v>
      </c>
      <c r="I66" s="5">
        <v>41.441943999999999</v>
      </c>
    </row>
    <row r="67" spans="1:9" s="4" customFormat="1" x14ac:dyDescent="0.25">
      <c r="A67" s="10">
        <v>66</v>
      </c>
      <c r="B67" s="9" t="s">
        <v>8</v>
      </c>
      <c r="C67" s="8" t="s">
        <v>48</v>
      </c>
      <c r="D67" s="7" t="s">
        <v>47</v>
      </c>
      <c r="E67" s="7">
        <v>54</v>
      </c>
      <c r="F67" s="7">
        <v>263</v>
      </c>
      <c r="G67" s="17">
        <f t="shared" ref="G67:G84" si="1">F67*0.15</f>
        <v>39.449999999999996</v>
      </c>
      <c r="H67" s="5">
        <v>36.992076873779297</v>
      </c>
      <c r="I67" s="5">
        <v>41.418651580810497</v>
      </c>
    </row>
    <row r="68" spans="1:9" s="4" customFormat="1" x14ac:dyDescent="0.25">
      <c r="A68" s="11">
        <v>67</v>
      </c>
      <c r="B68" s="9" t="s">
        <v>8</v>
      </c>
      <c r="C68" s="8" t="s">
        <v>46</v>
      </c>
      <c r="D68" s="7" t="s">
        <v>45</v>
      </c>
      <c r="E68" s="7">
        <v>30</v>
      </c>
      <c r="F68" s="7">
        <v>217</v>
      </c>
      <c r="G68" s="17">
        <f t="shared" si="1"/>
        <v>32.549999999999997</v>
      </c>
      <c r="H68" s="5">
        <v>37.008964538574197</v>
      </c>
      <c r="I68" s="5">
        <v>41.395721435546903</v>
      </c>
    </row>
    <row r="69" spans="1:9" s="4" customFormat="1" x14ac:dyDescent="0.25">
      <c r="A69" s="10">
        <v>68</v>
      </c>
      <c r="B69" s="9" t="s">
        <v>8</v>
      </c>
      <c r="C69" s="8" t="s">
        <v>44</v>
      </c>
      <c r="D69" s="7" t="s">
        <v>43</v>
      </c>
      <c r="E69" s="7">
        <v>35</v>
      </c>
      <c r="F69" s="7">
        <v>259</v>
      </c>
      <c r="G69" s="17">
        <f t="shared" si="1"/>
        <v>38.85</v>
      </c>
      <c r="H69" s="5">
        <v>36.965496063232401</v>
      </c>
      <c r="I69" s="5">
        <v>41.357215881347699</v>
      </c>
    </row>
    <row r="70" spans="1:9" s="4" customFormat="1" x14ac:dyDescent="0.25">
      <c r="A70" s="11">
        <v>69</v>
      </c>
      <c r="B70" s="9" t="s">
        <v>8</v>
      </c>
      <c r="C70" s="8" t="s">
        <v>42</v>
      </c>
      <c r="D70" s="7" t="s">
        <v>41</v>
      </c>
      <c r="E70" s="7">
        <v>56</v>
      </c>
      <c r="F70" s="7">
        <v>412</v>
      </c>
      <c r="G70" s="17">
        <f t="shared" si="1"/>
        <v>61.8</v>
      </c>
      <c r="H70" s="5">
        <v>36.938835144042997</v>
      </c>
      <c r="I70" s="5">
        <v>41.406570434570298</v>
      </c>
    </row>
    <row r="71" spans="1:9" s="4" customFormat="1" x14ac:dyDescent="0.25">
      <c r="A71" s="10">
        <v>70</v>
      </c>
      <c r="B71" s="9" t="s">
        <v>8</v>
      </c>
      <c r="C71" s="8" t="s">
        <v>40</v>
      </c>
      <c r="D71" s="7" t="s">
        <v>39</v>
      </c>
      <c r="E71" s="7">
        <v>53</v>
      </c>
      <c r="F71" s="7">
        <v>247</v>
      </c>
      <c r="G71" s="17">
        <f t="shared" si="1"/>
        <v>37.049999999999997</v>
      </c>
      <c r="H71" s="5">
        <v>36.973838806152301</v>
      </c>
      <c r="I71" s="5">
        <v>41.380252838134801</v>
      </c>
    </row>
    <row r="72" spans="1:9" s="4" customFormat="1" x14ac:dyDescent="0.25">
      <c r="A72" s="11">
        <v>71</v>
      </c>
      <c r="B72" s="9" t="s">
        <v>8</v>
      </c>
      <c r="C72" s="8" t="s">
        <v>38</v>
      </c>
      <c r="D72" s="7" t="s">
        <v>37</v>
      </c>
      <c r="E72" s="7">
        <v>55</v>
      </c>
      <c r="F72" s="7">
        <v>355</v>
      </c>
      <c r="G72" s="17">
        <f t="shared" si="1"/>
        <v>53.25</v>
      </c>
      <c r="H72" s="5">
        <v>36.926555633544901</v>
      </c>
      <c r="I72" s="5">
        <v>41.437618255615199</v>
      </c>
    </row>
    <row r="73" spans="1:9" s="4" customFormat="1" x14ac:dyDescent="0.25">
      <c r="A73" s="10">
        <v>72</v>
      </c>
      <c r="B73" s="9" t="s">
        <v>8</v>
      </c>
      <c r="C73" s="8" t="s">
        <v>36</v>
      </c>
      <c r="D73" s="7" t="s">
        <v>35</v>
      </c>
      <c r="E73" s="7">
        <v>86</v>
      </c>
      <c r="F73" s="7">
        <v>453</v>
      </c>
      <c r="G73" s="17">
        <f t="shared" si="1"/>
        <v>67.95</v>
      </c>
      <c r="H73" s="5">
        <v>36.887317657470703</v>
      </c>
      <c r="I73" s="5">
        <v>41.4644584655762</v>
      </c>
    </row>
    <row r="74" spans="1:9" s="4" customFormat="1" x14ac:dyDescent="0.25">
      <c r="A74" s="11">
        <v>73</v>
      </c>
      <c r="B74" s="9" t="s">
        <v>8</v>
      </c>
      <c r="C74" s="8" t="s">
        <v>34</v>
      </c>
      <c r="D74" s="7" t="s">
        <v>33</v>
      </c>
      <c r="E74" s="7">
        <v>87</v>
      </c>
      <c r="F74" s="7">
        <v>603</v>
      </c>
      <c r="G74" s="17">
        <f t="shared" si="1"/>
        <v>90.45</v>
      </c>
      <c r="H74" s="5">
        <v>36.958961486816399</v>
      </c>
      <c r="I74" s="5">
        <v>41.3847045898438</v>
      </c>
    </row>
    <row r="75" spans="1:9" s="4" customFormat="1" x14ac:dyDescent="0.25">
      <c r="A75" s="10">
        <v>74</v>
      </c>
      <c r="B75" s="9" t="s">
        <v>8</v>
      </c>
      <c r="C75" s="8" t="s">
        <v>32</v>
      </c>
      <c r="D75" s="7" t="s">
        <v>31</v>
      </c>
      <c r="E75" s="7">
        <v>124</v>
      </c>
      <c r="F75" s="7">
        <v>815</v>
      </c>
      <c r="G75" s="17">
        <f t="shared" si="1"/>
        <v>122.25</v>
      </c>
      <c r="H75" s="5">
        <v>36.904788970947301</v>
      </c>
      <c r="I75" s="5">
        <v>41.422336578369098</v>
      </c>
    </row>
    <row r="76" spans="1:9" s="4" customFormat="1" x14ac:dyDescent="0.25">
      <c r="A76" s="11">
        <v>75</v>
      </c>
      <c r="B76" s="9" t="s">
        <v>11</v>
      </c>
      <c r="C76" s="8" t="s">
        <v>30</v>
      </c>
      <c r="D76" s="7" t="s">
        <v>29</v>
      </c>
      <c r="E76" s="7">
        <v>745</v>
      </c>
      <c r="F76" s="7">
        <v>5225</v>
      </c>
      <c r="G76" s="17">
        <f t="shared" si="1"/>
        <v>783.75</v>
      </c>
      <c r="H76" s="5">
        <v>37.025054931640597</v>
      </c>
      <c r="I76" s="5">
        <v>41.383884429931598</v>
      </c>
    </row>
    <row r="77" spans="1:9" s="4" customFormat="1" x14ac:dyDescent="0.25">
      <c r="A77" s="10">
        <v>76</v>
      </c>
      <c r="B77" s="9" t="s">
        <v>11</v>
      </c>
      <c r="C77" s="8" t="s">
        <v>28</v>
      </c>
      <c r="D77" s="7" t="s">
        <v>27</v>
      </c>
      <c r="E77" s="7">
        <v>32</v>
      </c>
      <c r="F77" s="7">
        <v>223</v>
      </c>
      <c r="G77" s="17">
        <f t="shared" si="1"/>
        <v>33.449999999999996</v>
      </c>
      <c r="H77" s="5">
        <v>37.054821014404297</v>
      </c>
      <c r="I77" s="5">
        <v>41.338169097900398</v>
      </c>
    </row>
    <row r="78" spans="1:9" s="4" customFormat="1" x14ac:dyDescent="0.25">
      <c r="A78" s="11">
        <v>77</v>
      </c>
      <c r="B78" s="9" t="s">
        <v>11</v>
      </c>
      <c r="C78" s="8" t="s">
        <v>26</v>
      </c>
      <c r="D78" s="7" t="s">
        <v>25</v>
      </c>
      <c r="E78" s="7">
        <v>68</v>
      </c>
      <c r="F78" s="7">
        <v>320</v>
      </c>
      <c r="G78" s="17">
        <f t="shared" si="1"/>
        <v>48</v>
      </c>
      <c r="H78" s="5">
        <v>37.058406829833999</v>
      </c>
      <c r="I78" s="5">
        <v>41.353145599365199</v>
      </c>
    </row>
    <row r="79" spans="1:9" s="4" customFormat="1" x14ac:dyDescent="0.25">
      <c r="A79" s="10">
        <v>78</v>
      </c>
      <c r="B79" s="9" t="s">
        <v>11</v>
      </c>
      <c r="C79" s="8" t="s">
        <v>24</v>
      </c>
      <c r="D79" s="7" t="s">
        <v>23</v>
      </c>
      <c r="E79" s="7">
        <v>31</v>
      </c>
      <c r="F79" s="7">
        <v>193</v>
      </c>
      <c r="G79" s="17">
        <f t="shared" si="1"/>
        <v>28.95</v>
      </c>
      <c r="H79" s="5">
        <v>37.038047790527301</v>
      </c>
      <c r="I79" s="5">
        <v>41.387660980224602</v>
      </c>
    </row>
    <row r="80" spans="1:9" s="4" customFormat="1" x14ac:dyDescent="0.25">
      <c r="A80" s="11">
        <v>79</v>
      </c>
      <c r="B80" s="9" t="s">
        <v>11</v>
      </c>
      <c r="C80" s="8" t="s">
        <v>22</v>
      </c>
      <c r="D80" s="7" t="s">
        <v>21</v>
      </c>
      <c r="E80" s="7">
        <v>53</v>
      </c>
      <c r="F80" s="7">
        <v>297</v>
      </c>
      <c r="G80" s="17">
        <f t="shared" si="1"/>
        <v>44.55</v>
      </c>
      <c r="H80" s="5">
        <v>37.071895599365199</v>
      </c>
      <c r="I80" s="5">
        <v>41.337680816650398</v>
      </c>
    </row>
    <row r="81" spans="1:9" s="4" customFormat="1" x14ac:dyDescent="0.25">
      <c r="A81" s="10">
        <v>80</v>
      </c>
      <c r="B81" s="9" t="s">
        <v>11</v>
      </c>
      <c r="C81" s="8" t="s">
        <v>20</v>
      </c>
      <c r="D81" s="7" t="s">
        <v>18</v>
      </c>
      <c r="E81" s="7">
        <v>32</v>
      </c>
      <c r="F81" s="7">
        <v>162</v>
      </c>
      <c r="G81" s="17">
        <f t="shared" si="1"/>
        <v>24.3</v>
      </c>
      <c r="H81" s="5">
        <v>37.063545227050803</v>
      </c>
      <c r="I81" s="5">
        <v>41.385765075683601</v>
      </c>
    </row>
    <row r="82" spans="1:9" s="4" customFormat="1" x14ac:dyDescent="0.25">
      <c r="A82" s="11">
        <v>81</v>
      </c>
      <c r="B82" s="9" t="s">
        <v>11</v>
      </c>
      <c r="C82" s="8" t="s">
        <v>17</v>
      </c>
      <c r="D82" s="7" t="s">
        <v>16</v>
      </c>
      <c r="E82" s="7">
        <v>21</v>
      </c>
      <c r="F82" s="7">
        <v>181</v>
      </c>
      <c r="G82" s="17">
        <f t="shared" si="1"/>
        <v>27.15</v>
      </c>
      <c r="H82" s="5">
        <v>37.019142150878899</v>
      </c>
      <c r="I82" s="5">
        <v>41.4085083007812</v>
      </c>
    </row>
    <row r="83" spans="1:9" s="4" customFormat="1" x14ac:dyDescent="0.25">
      <c r="A83" s="10">
        <v>82</v>
      </c>
      <c r="B83" s="9" t="s">
        <v>11</v>
      </c>
      <c r="C83" s="8" t="s">
        <v>15</v>
      </c>
      <c r="D83" s="7" t="s">
        <v>14</v>
      </c>
      <c r="E83" s="7">
        <v>22</v>
      </c>
      <c r="F83" s="7">
        <v>129</v>
      </c>
      <c r="G83" s="17">
        <f t="shared" si="1"/>
        <v>19.349999999999998</v>
      </c>
      <c r="H83" s="5">
        <v>36.947777000000002</v>
      </c>
      <c r="I83" s="5">
        <v>41.336112</v>
      </c>
    </row>
    <row r="84" spans="1:9" s="4" customFormat="1" x14ac:dyDescent="0.25">
      <c r="A84" s="11">
        <v>83</v>
      </c>
      <c r="B84" s="9" t="s">
        <v>11</v>
      </c>
      <c r="C84" s="8" t="s">
        <v>13</v>
      </c>
      <c r="D84" s="7" t="s">
        <v>12</v>
      </c>
      <c r="E84" s="7">
        <v>24</v>
      </c>
      <c r="F84" s="7">
        <v>126</v>
      </c>
      <c r="G84" s="17">
        <f t="shared" si="1"/>
        <v>18.899999999999999</v>
      </c>
      <c r="H84" s="5">
        <v>37.035621643066399</v>
      </c>
      <c r="I84" s="5">
        <v>41.3443412780762</v>
      </c>
    </row>
    <row r="85" spans="1:9" x14ac:dyDescent="0.25">
      <c r="D85" s="70" t="s">
        <v>306</v>
      </c>
      <c r="E85" s="68">
        <f>SUM(E2:E84)</f>
        <v>7382</v>
      </c>
      <c r="F85" s="68">
        <f>SUM(F2:F84)</f>
        <v>48569</v>
      </c>
      <c r="G85" s="71">
        <f>SUM(G2:G84)</f>
        <v>7285.35</v>
      </c>
    </row>
    <row r="88" spans="1:9" x14ac:dyDescent="0.25">
      <c r="F88" s="47"/>
    </row>
  </sheetData>
  <printOptions horizontalCentered="1"/>
  <pageMargins left="0.7" right="0.7" top="0.5" bottom="0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8"/>
  <sheetViews>
    <sheetView zoomScale="70" zoomScaleNormal="70" zoomScaleSheetLayoutView="100" workbookViewId="0">
      <pane xSplit="2" ySplit="1" topLeftCell="C55" activePane="bottomRight" state="frozen"/>
      <selection pane="topRight" activeCell="C1" sqref="C1"/>
      <selection pane="bottomLeft" activeCell="A2" sqref="A2"/>
      <selection pane="bottomRight" activeCell="F64" sqref="F64:F77"/>
    </sheetView>
  </sheetViews>
  <sheetFormatPr defaultRowHeight="15" x14ac:dyDescent="0.25"/>
  <cols>
    <col min="1" max="1" width="6.42578125" customWidth="1"/>
    <col min="2" max="2" width="21.5703125" customWidth="1"/>
    <col min="3" max="3" width="28.42578125" style="3" customWidth="1"/>
    <col min="4" max="4" width="20.28515625" style="2" customWidth="1"/>
    <col min="5" max="5" width="15.7109375" customWidth="1"/>
    <col min="6" max="6" width="18.85546875" customWidth="1"/>
    <col min="7" max="7" width="14.42578125" style="49" customWidth="1"/>
    <col min="8" max="9" width="19" style="1" customWidth="1"/>
  </cols>
  <sheetData>
    <row r="1" spans="1:9" ht="68.25" customHeight="1" thickBot="1" x14ac:dyDescent="0.3">
      <c r="A1" s="24" t="s">
        <v>165</v>
      </c>
      <c r="B1" s="22" t="s">
        <v>3</v>
      </c>
      <c r="C1" s="22" t="s">
        <v>164</v>
      </c>
      <c r="D1" s="22" t="s">
        <v>163</v>
      </c>
      <c r="E1" s="66" t="s">
        <v>162</v>
      </c>
      <c r="F1" s="66" t="s">
        <v>161</v>
      </c>
      <c r="G1" s="67" t="s">
        <v>160</v>
      </c>
      <c r="H1" s="22" t="s">
        <v>159</v>
      </c>
      <c r="I1" s="21" t="s">
        <v>158</v>
      </c>
    </row>
    <row r="2" spans="1:9" x14ac:dyDescent="0.25">
      <c r="A2" s="19">
        <v>1</v>
      </c>
      <c r="B2" s="34" t="s">
        <v>172</v>
      </c>
      <c r="C2" s="39" t="s">
        <v>299</v>
      </c>
      <c r="D2" s="51" t="s">
        <v>298</v>
      </c>
      <c r="E2" s="15">
        <v>79</v>
      </c>
      <c r="F2" s="30">
        <v>625</v>
      </c>
      <c r="G2" s="6">
        <f>F2*0.15</f>
        <v>93.75</v>
      </c>
      <c r="H2" s="60">
        <v>35.981119999999997</v>
      </c>
      <c r="I2" s="40">
        <v>38.314946999999997</v>
      </c>
    </row>
    <row r="3" spans="1:9" x14ac:dyDescent="0.25">
      <c r="A3" s="19">
        <v>2</v>
      </c>
      <c r="B3" s="34" t="s">
        <v>172</v>
      </c>
      <c r="C3" s="39" t="s">
        <v>297</v>
      </c>
      <c r="D3" s="51" t="s">
        <v>296</v>
      </c>
      <c r="E3" s="15">
        <v>32</v>
      </c>
      <c r="F3" s="30">
        <v>249</v>
      </c>
      <c r="G3" s="6">
        <f t="shared" ref="G3:G63" si="0">F3*0.15</f>
        <v>37.35</v>
      </c>
      <c r="H3" s="61">
        <v>35.950758999999998</v>
      </c>
      <c r="I3" s="39">
        <v>38.398381999999998</v>
      </c>
    </row>
    <row r="4" spans="1:9" x14ac:dyDescent="0.25">
      <c r="A4" s="19">
        <v>3</v>
      </c>
      <c r="B4" s="34" t="s">
        <v>172</v>
      </c>
      <c r="C4" s="39" t="s">
        <v>295</v>
      </c>
      <c r="D4" s="51" t="s">
        <v>294</v>
      </c>
      <c r="E4" s="15">
        <v>72</v>
      </c>
      <c r="F4" s="30">
        <v>490</v>
      </c>
      <c r="G4" s="6">
        <f t="shared" si="0"/>
        <v>73.5</v>
      </c>
      <c r="H4" s="61">
        <v>36.097172</v>
      </c>
      <c r="I4" s="39">
        <v>38.522620000000003</v>
      </c>
    </row>
    <row r="5" spans="1:9" x14ac:dyDescent="0.25">
      <c r="A5" s="19">
        <v>4</v>
      </c>
      <c r="B5" s="34" t="s">
        <v>172</v>
      </c>
      <c r="C5" s="33" t="s">
        <v>293</v>
      </c>
      <c r="D5" s="51" t="s">
        <v>292</v>
      </c>
      <c r="E5" s="15">
        <v>74</v>
      </c>
      <c r="F5" s="30">
        <v>500</v>
      </c>
      <c r="G5" s="6">
        <f t="shared" si="0"/>
        <v>75</v>
      </c>
      <c r="H5" s="61">
        <v>36.078370999999997</v>
      </c>
      <c r="I5" s="39">
        <v>38.456187</v>
      </c>
    </row>
    <row r="6" spans="1:9" x14ac:dyDescent="0.25">
      <c r="A6" s="19">
        <v>5</v>
      </c>
      <c r="B6" s="34" t="s">
        <v>172</v>
      </c>
      <c r="C6" s="33" t="s">
        <v>291</v>
      </c>
      <c r="D6" s="52" t="s">
        <v>290</v>
      </c>
      <c r="E6" s="15">
        <v>100</v>
      </c>
      <c r="F6" s="30">
        <v>594</v>
      </c>
      <c r="G6" s="6">
        <f t="shared" si="0"/>
        <v>89.1</v>
      </c>
      <c r="H6" s="61">
        <v>35.972275000000003</v>
      </c>
      <c r="I6" s="39">
        <v>38.427537999999998</v>
      </c>
    </row>
    <row r="7" spans="1:9" x14ac:dyDescent="0.25">
      <c r="A7" s="19">
        <v>6</v>
      </c>
      <c r="B7" s="34" t="s">
        <v>172</v>
      </c>
      <c r="C7" s="33" t="s">
        <v>289</v>
      </c>
      <c r="D7" s="51" t="s">
        <v>288</v>
      </c>
      <c r="E7" s="15">
        <v>62</v>
      </c>
      <c r="F7" s="30">
        <v>318</v>
      </c>
      <c r="G7" s="6">
        <f t="shared" si="0"/>
        <v>47.699999999999996</v>
      </c>
      <c r="H7" s="61">
        <v>35.985472999999999</v>
      </c>
      <c r="I7" s="39">
        <v>38.445546999999998</v>
      </c>
    </row>
    <row r="8" spans="1:9" x14ac:dyDescent="0.25">
      <c r="A8" s="19">
        <v>7</v>
      </c>
      <c r="B8" s="34" t="s">
        <v>172</v>
      </c>
      <c r="C8" s="33" t="s">
        <v>287</v>
      </c>
      <c r="D8" s="52" t="s">
        <v>286</v>
      </c>
      <c r="E8" s="15">
        <v>83</v>
      </c>
      <c r="F8" s="30">
        <v>654</v>
      </c>
      <c r="G8" s="6">
        <f t="shared" si="0"/>
        <v>98.1</v>
      </c>
      <c r="H8" s="61">
        <v>36.119391</v>
      </c>
      <c r="I8" s="39">
        <v>38.490619000000002</v>
      </c>
    </row>
    <row r="9" spans="1:9" x14ac:dyDescent="0.25">
      <c r="A9" s="19">
        <v>8</v>
      </c>
      <c r="B9" s="34" t="s">
        <v>172</v>
      </c>
      <c r="C9" s="33" t="s">
        <v>285</v>
      </c>
      <c r="D9" s="52" t="s">
        <v>284</v>
      </c>
      <c r="E9" s="15">
        <v>36</v>
      </c>
      <c r="F9" s="30">
        <v>257</v>
      </c>
      <c r="G9" s="6">
        <f t="shared" si="0"/>
        <v>38.549999999999997</v>
      </c>
      <c r="H9" s="61">
        <v>36.014457999999998</v>
      </c>
      <c r="I9" s="39">
        <v>38.374901999999999</v>
      </c>
    </row>
    <row r="10" spans="1:9" x14ac:dyDescent="0.25">
      <c r="A10" s="19">
        <v>9</v>
      </c>
      <c r="B10" s="34" t="s">
        <v>172</v>
      </c>
      <c r="C10" s="33" t="s">
        <v>283</v>
      </c>
      <c r="D10" s="53" t="s">
        <v>282</v>
      </c>
      <c r="E10" s="15">
        <v>100</v>
      </c>
      <c r="F10" s="30">
        <v>535</v>
      </c>
      <c r="G10" s="6">
        <f t="shared" si="0"/>
        <v>80.25</v>
      </c>
      <c r="H10" s="61">
        <v>35910090</v>
      </c>
      <c r="I10" s="39">
        <v>38.572850000000003</v>
      </c>
    </row>
    <row r="11" spans="1:9" x14ac:dyDescent="0.25">
      <c r="A11" s="19">
        <v>10</v>
      </c>
      <c r="B11" s="34" t="s">
        <v>172</v>
      </c>
      <c r="C11" s="33" t="s">
        <v>281</v>
      </c>
      <c r="D11" s="51" t="s">
        <v>280</v>
      </c>
      <c r="E11" s="15">
        <v>29</v>
      </c>
      <c r="F11" s="30">
        <v>221</v>
      </c>
      <c r="G11" s="6">
        <f t="shared" si="0"/>
        <v>33.15</v>
      </c>
      <c r="H11" s="61">
        <v>35.985489000000001</v>
      </c>
      <c r="I11" s="39">
        <v>38.374445899999998</v>
      </c>
    </row>
    <row r="12" spans="1:9" x14ac:dyDescent="0.25">
      <c r="A12" s="19">
        <v>11</v>
      </c>
      <c r="B12" s="34" t="s">
        <v>172</v>
      </c>
      <c r="C12" s="33" t="s">
        <v>279</v>
      </c>
      <c r="D12" s="51" t="s">
        <v>278</v>
      </c>
      <c r="E12" s="15">
        <v>87</v>
      </c>
      <c r="F12" s="30">
        <v>511</v>
      </c>
      <c r="G12" s="6">
        <f t="shared" si="0"/>
        <v>76.649999999999991</v>
      </c>
      <c r="H12" s="61">
        <v>35.924992000000003</v>
      </c>
      <c r="I12" s="39">
        <v>38.513128000000002</v>
      </c>
    </row>
    <row r="13" spans="1:9" x14ac:dyDescent="0.25">
      <c r="A13" s="19">
        <v>12</v>
      </c>
      <c r="B13" s="34" t="s">
        <v>172</v>
      </c>
      <c r="C13" s="33" t="s">
        <v>277</v>
      </c>
      <c r="D13" s="51" t="s">
        <v>276</v>
      </c>
      <c r="E13" s="15">
        <v>45</v>
      </c>
      <c r="F13" s="30">
        <v>244</v>
      </c>
      <c r="G13" s="6">
        <f t="shared" si="0"/>
        <v>36.6</v>
      </c>
      <c r="H13" s="61">
        <v>35.921495</v>
      </c>
      <c r="I13" s="39">
        <v>38.520474999999998</v>
      </c>
    </row>
    <row r="14" spans="1:9" x14ac:dyDescent="0.25">
      <c r="A14" s="19">
        <v>13</v>
      </c>
      <c r="B14" s="34" t="s">
        <v>172</v>
      </c>
      <c r="C14" s="33" t="s">
        <v>275</v>
      </c>
      <c r="D14" s="51" t="s">
        <v>274</v>
      </c>
      <c r="E14" s="36">
        <v>71</v>
      </c>
      <c r="F14" s="30">
        <v>359</v>
      </c>
      <c r="G14" s="6">
        <f t="shared" si="0"/>
        <v>53.85</v>
      </c>
      <c r="H14" s="61">
        <v>35.925009000000003</v>
      </c>
      <c r="I14" s="39">
        <v>38.524737000000002</v>
      </c>
    </row>
    <row r="15" spans="1:9" x14ac:dyDescent="0.25">
      <c r="A15" s="19">
        <v>14</v>
      </c>
      <c r="B15" s="34" t="s">
        <v>172</v>
      </c>
      <c r="C15" s="33" t="s">
        <v>272</v>
      </c>
      <c r="D15" s="51" t="s">
        <v>273</v>
      </c>
      <c r="E15" s="15">
        <v>48</v>
      </c>
      <c r="F15" s="30">
        <v>417</v>
      </c>
      <c r="G15" s="6">
        <f t="shared" si="0"/>
        <v>62.55</v>
      </c>
      <c r="H15" s="61">
        <v>35.928016</v>
      </c>
      <c r="I15" s="39">
        <v>38.496763000000001</v>
      </c>
    </row>
    <row r="16" spans="1:9" x14ac:dyDescent="0.25">
      <c r="A16" s="19">
        <v>15</v>
      </c>
      <c r="B16" s="34" t="s">
        <v>172</v>
      </c>
      <c r="C16" s="33" t="s">
        <v>272</v>
      </c>
      <c r="D16" s="51" t="s">
        <v>271</v>
      </c>
      <c r="E16" s="15">
        <v>144</v>
      </c>
      <c r="F16" s="30">
        <v>742</v>
      </c>
      <c r="G16" s="6">
        <f t="shared" si="0"/>
        <v>111.3</v>
      </c>
      <c r="H16" s="61">
        <v>35.925327000000003</v>
      </c>
      <c r="I16" s="39">
        <v>38.501693000000003</v>
      </c>
    </row>
    <row r="17" spans="1:9" x14ac:dyDescent="0.25">
      <c r="A17" s="19">
        <v>16</v>
      </c>
      <c r="B17" s="34" t="s">
        <v>172</v>
      </c>
      <c r="C17" s="33" t="s">
        <v>270</v>
      </c>
      <c r="D17" s="53" t="s">
        <v>269</v>
      </c>
      <c r="E17" s="15">
        <v>20</v>
      </c>
      <c r="F17" s="30">
        <v>132</v>
      </c>
      <c r="G17" s="6">
        <f t="shared" si="0"/>
        <v>19.8</v>
      </c>
      <c r="H17" s="61">
        <v>35.974184999999999</v>
      </c>
      <c r="I17" s="39">
        <v>38.626795000000001</v>
      </c>
    </row>
    <row r="18" spans="1:9" x14ac:dyDescent="0.25">
      <c r="A18" s="19">
        <v>17</v>
      </c>
      <c r="B18" s="34" t="s">
        <v>172</v>
      </c>
      <c r="C18" s="33" t="s">
        <v>268</v>
      </c>
      <c r="D18" s="51" t="s">
        <v>267</v>
      </c>
      <c r="E18" s="15">
        <v>40</v>
      </c>
      <c r="F18" s="30">
        <v>185</v>
      </c>
      <c r="G18" s="6">
        <f t="shared" si="0"/>
        <v>27.75</v>
      </c>
      <c r="H18" s="61">
        <v>35.959516999999998</v>
      </c>
      <c r="I18" s="39">
        <v>38406831</v>
      </c>
    </row>
    <row r="19" spans="1:9" x14ac:dyDescent="0.25">
      <c r="A19" s="19">
        <v>18</v>
      </c>
      <c r="B19" s="34" t="s">
        <v>172</v>
      </c>
      <c r="C19" s="33" t="s">
        <v>266</v>
      </c>
      <c r="D19" s="53" t="s">
        <v>265</v>
      </c>
      <c r="E19" s="15">
        <v>90</v>
      </c>
      <c r="F19" s="30">
        <v>401</v>
      </c>
      <c r="G19" s="6">
        <f t="shared" si="0"/>
        <v>60.15</v>
      </c>
      <c r="H19" s="61">
        <v>35.919410999999997</v>
      </c>
      <c r="I19" s="39">
        <v>38.556578000000002</v>
      </c>
    </row>
    <row r="20" spans="1:9" x14ac:dyDescent="0.25">
      <c r="A20" s="19">
        <v>19</v>
      </c>
      <c r="B20" s="34" t="s">
        <v>172</v>
      </c>
      <c r="C20" s="33" t="s">
        <v>264</v>
      </c>
      <c r="D20" s="53" t="s">
        <v>263</v>
      </c>
      <c r="E20" s="15">
        <v>85</v>
      </c>
      <c r="F20" s="30">
        <v>330</v>
      </c>
      <c r="G20" s="6">
        <f t="shared" si="0"/>
        <v>49.5</v>
      </c>
      <c r="H20" s="61">
        <v>35.924917999999998</v>
      </c>
      <c r="I20" s="39">
        <v>38.567729</v>
      </c>
    </row>
    <row r="21" spans="1:9" x14ac:dyDescent="0.25">
      <c r="A21" s="19">
        <v>20</v>
      </c>
      <c r="B21" s="34" t="s">
        <v>172</v>
      </c>
      <c r="C21" s="35" t="s">
        <v>262</v>
      </c>
      <c r="D21" s="54" t="s">
        <v>261</v>
      </c>
      <c r="E21" s="15">
        <v>23</v>
      </c>
      <c r="F21" s="30">
        <v>191</v>
      </c>
      <c r="G21" s="6">
        <f t="shared" si="0"/>
        <v>28.65</v>
      </c>
      <c r="H21" s="62">
        <v>35.986944999999999</v>
      </c>
      <c r="I21" s="38">
        <v>38.400646000000002</v>
      </c>
    </row>
    <row r="22" spans="1:9" x14ac:dyDescent="0.25">
      <c r="A22" s="19">
        <v>21</v>
      </c>
      <c r="B22" s="34" t="s">
        <v>172</v>
      </c>
      <c r="C22" s="35" t="s">
        <v>260</v>
      </c>
      <c r="D22" s="54" t="s">
        <v>259</v>
      </c>
      <c r="E22" s="15">
        <v>24</v>
      </c>
      <c r="F22" s="30">
        <v>220</v>
      </c>
      <c r="G22" s="6">
        <f t="shared" si="0"/>
        <v>33</v>
      </c>
      <c r="H22" s="62">
        <v>36.003332</v>
      </c>
      <c r="I22" s="38">
        <v>38.282727999999999</v>
      </c>
    </row>
    <row r="23" spans="1:9" x14ac:dyDescent="0.25">
      <c r="A23" s="19">
        <v>22</v>
      </c>
      <c r="B23" s="34" t="s">
        <v>172</v>
      </c>
      <c r="C23" s="35" t="s">
        <v>258</v>
      </c>
      <c r="D23" s="54" t="s">
        <v>257</v>
      </c>
      <c r="E23" s="15">
        <v>19</v>
      </c>
      <c r="F23" s="30">
        <v>153</v>
      </c>
      <c r="G23" s="6">
        <f t="shared" si="0"/>
        <v>22.95</v>
      </c>
      <c r="H23" s="62">
        <v>36.003646000000003</v>
      </c>
      <c r="I23" s="38">
        <v>38.330654000000003</v>
      </c>
    </row>
    <row r="24" spans="1:9" ht="15.75" customHeight="1" x14ac:dyDescent="0.25">
      <c r="A24" s="19">
        <v>23</v>
      </c>
      <c r="B24" s="34" t="s">
        <v>172</v>
      </c>
      <c r="C24" s="35" t="s">
        <v>256</v>
      </c>
      <c r="D24" s="54" t="s">
        <v>255</v>
      </c>
      <c r="E24" s="15">
        <v>24</v>
      </c>
      <c r="F24" s="30">
        <v>213</v>
      </c>
      <c r="G24" s="6">
        <f t="shared" si="0"/>
        <v>31.95</v>
      </c>
      <c r="H24" s="62">
        <v>35.898088999999999</v>
      </c>
      <c r="I24" s="38">
        <v>38.371482999999998</v>
      </c>
    </row>
    <row r="25" spans="1:9" x14ac:dyDescent="0.25">
      <c r="A25" s="19">
        <v>24</v>
      </c>
      <c r="B25" s="34" t="s">
        <v>176</v>
      </c>
      <c r="C25" s="14" t="s">
        <v>254</v>
      </c>
      <c r="D25" s="55" t="s">
        <v>253</v>
      </c>
      <c r="E25" s="37">
        <v>2200</v>
      </c>
      <c r="F25" s="37">
        <v>10119</v>
      </c>
      <c r="G25" s="6">
        <f t="shared" si="0"/>
        <v>1517.85</v>
      </c>
      <c r="H25" s="63">
        <v>35.897001000000003</v>
      </c>
      <c r="I25" s="13">
        <v>38.619104999999998</v>
      </c>
    </row>
    <row r="26" spans="1:9" x14ac:dyDescent="0.25">
      <c r="A26" s="19">
        <v>25</v>
      </c>
      <c r="B26" s="34" t="s">
        <v>176</v>
      </c>
      <c r="C26" s="31" t="s">
        <v>252</v>
      </c>
      <c r="D26" s="55" t="s">
        <v>251</v>
      </c>
      <c r="E26" s="30">
        <v>370</v>
      </c>
      <c r="F26" s="15">
        <v>2250</v>
      </c>
      <c r="G26" s="6">
        <f t="shared" si="0"/>
        <v>337.5</v>
      </c>
      <c r="H26" s="63">
        <v>35.898406999999999</v>
      </c>
      <c r="I26" s="13">
        <v>38.68233</v>
      </c>
    </row>
    <row r="27" spans="1:9" x14ac:dyDescent="0.25">
      <c r="A27" s="19">
        <v>26</v>
      </c>
      <c r="B27" s="34" t="s">
        <v>176</v>
      </c>
      <c r="C27" s="14" t="s">
        <v>250</v>
      </c>
      <c r="D27" s="56" t="s">
        <v>249</v>
      </c>
      <c r="E27" s="30">
        <v>484</v>
      </c>
      <c r="F27" s="15">
        <v>1295</v>
      </c>
      <c r="G27" s="6">
        <f t="shared" si="0"/>
        <v>194.25</v>
      </c>
      <c r="H27" s="63">
        <v>35.903635999999999</v>
      </c>
      <c r="I27" s="13">
        <v>38.690914999999997</v>
      </c>
    </row>
    <row r="28" spans="1:9" x14ac:dyDescent="0.25">
      <c r="A28" s="19">
        <v>27</v>
      </c>
      <c r="B28" s="34" t="s">
        <v>176</v>
      </c>
      <c r="C28" s="14" t="s">
        <v>248</v>
      </c>
      <c r="D28" s="56" t="s">
        <v>247</v>
      </c>
      <c r="E28" s="30">
        <v>132</v>
      </c>
      <c r="F28" s="15">
        <v>1016</v>
      </c>
      <c r="G28" s="6">
        <f t="shared" si="0"/>
        <v>152.4</v>
      </c>
      <c r="H28" s="63">
        <v>35.941172999999999</v>
      </c>
      <c r="I28" s="13">
        <v>38.668517999999999</v>
      </c>
    </row>
    <row r="29" spans="1:9" x14ac:dyDescent="0.25">
      <c r="A29" s="19">
        <v>28</v>
      </c>
      <c r="B29" s="34" t="s">
        <v>176</v>
      </c>
      <c r="C29" s="14" t="s">
        <v>246</v>
      </c>
      <c r="D29" s="56" t="s">
        <v>245</v>
      </c>
      <c r="E29" s="30">
        <v>65</v>
      </c>
      <c r="F29" s="15">
        <v>602</v>
      </c>
      <c r="G29" s="6">
        <f t="shared" si="0"/>
        <v>90.3</v>
      </c>
      <c r="H29" s="63">
        <v>36.001493000000004</v>
      </c>
      <c r="I29" s="13">
        <v>38.639398999999997</v>
      </c>
    </row>
    <row r="30" spans="1:9" x14ac:dyDescent="0.25">
      <c r="A30" s="19">
        <v>29</v>
      </c>
      <c r="B30" s="34" t="s">
        <v>176</v>
      </c>
      <c r="C30" s="14" t="s">
        <v>244</v>
      </c>
      <c r="D30" s="56" t="s">
        <v>243</v>
      </c>
      <c r="E30" s="30">
        <v>350</v>
      </c>
      <c r="F30" s="15">
        <v>3217</v>
      </c>
      <c r="G30" s="6">
        <f t="shared" si="0"/>
        <v>482.54999999999995</v>
      </c>
      <c r="H30" s="63">
        <v>35.960828999999997</v>
      </c>
      <c r="I30" s="13">
        <v>38.649901</v>
      </c>
    </row>
    <row r="31" spans="1:9" x14ac:dyDescent="0.25">
      <c r="A31" s="19">
        <v>30</v>
      </c>
      <c r="B31" s="34" t="s">
        <v>176</v>
      </c>
      <c r="C31" s="14" t="s">
        <v>242</v>
      </c>
      <c r="D31" s="56" t="s">
        <v>241</v>
      </c>
      <c r="E31" s="30">
        <v>105</v>
      </c>
      <c r="F31" s="15">
        <v>945</v>
      </c>
      <c r="G31" s="6">
        <f t="shared" si="0"/>
        <v>141.75</v>
      </c>
      <c r="H31" s="63">
        <v>35.957276999999998</v>
      </c>
      <c r="I31" s="13">
        <v>38.722284000000002</v>
      </c>
    </row>
    <row r="32" spans="1:9" x14ac:dyDescent="0.25">
      <c r="A32" s="19">
        <v>31</v>
      </c>
      <c r="B32" s="34" t="s">
        <v>176</v>
      </c>
      <c r="C32" s="14" t="s">
        <v>240</v>
      </c>
      <c r="D32" s="56" t="s">
        <v>239</v>
      </c>
      <c r="E32" s="30">
        <v>119</v>
      </c>
      <c r="F32" s="15">
        <v>1134</v>
      </c>
      <c r="G32" s="6">
        <f t="shared" si="0"/>
        <v>170.1</v>
      </c>
      <c r="H32" s="63">
        <v>35.868512000000003</v>
      </c>
      <c r="I32" s="13">
        <v>38.665821000000001</v>
      </c>
    </row>
    <row r="33" spans="1:9" x14ac:dyDescent="0.25">
      <c r="A33" s="19">
        <v>32</v>
      </c>
      <c r="B33" s="34" t="s">
        <v>173</v>
      </c>
      <c r="C33" s="14" t="s">
        <v>238</v>
      </c>
      <c r="D33" s="55" t="s">
        <v>237</v>
      </c>
      <c r="E33" s="15">
        <v>114</v>
      </c>
      <c r="F33" s="7">
        <v>796</v>
      </c>
      <c r="G33" s="6">
        <f t="shared" si="0"/>
        <v>119.39999999999999</v>
      </c>
      <c r="H33" s="63">
        <v>36.25065</v>
      </c>
      <c r="I33" s="13">
        <v>38.973610999999998</v>
      </c>
    </row>
    <row r="34" spans="1:9" x14ac:dyDescent="0.25">
      <c r="A34" s="19">
        <v>33</v>
      </c>
      <c r="B34" s="34" t="s">
        <v>173</v>
      </c>
      <c r="C34" s="14" t="s">
        <v>236</v>
      </c>
      <c r="D34" s="57" t="s">
        <v>235</v>
      </c>
      <c r="E34" s="15">
        <v>600</v>
      </c>
      <c r="F34" s="7">
        <v>3800</v>
      </c>
      <c r="G34" s="6">
        <f t="shared" si="0"/>
        <v>570</v>
      </c>
      <c r="H34" s="63">
        <v>36.059173999999999</v>
      </c>
      <c r="I34" s="13">
        <v>38.944232999999997</v>
      </c>
    </row>
    <row r="35" spans="1:9" x14ac:dyDescent="0.25">
      <c r="A35" s="19">
        <v>34</v>
      </c>
      <c r="B35" s="34" t="s">
        <v>173</v>
      </c>
      <c r="C35" s="14" t="s">
        <v>234</v>
      </c>
      <c r="D35" s="56" t="s">
        <v>233</v>
      </c>
      <c r="E35" s="15">
        <v>216</v>
      </c>
      <c r="F35" s="7">
        <v>1602</v>
      </c>
      <c r="G35" s="6">
        <f t="shared" si="0"/>
        <v>240.29999999999998</v>
      </c>
      <c r="H35" s="63">
        <v>36.092123000000001</v>
      </c>
      <c r="I35" s="13">
        <v>38.875402999999999</v>
      </c>
    </row>
    <row r="36" spans="1:9" x14ac:dyDescent="0.25">
      <c r="A36" s="19">
        <v>35</v>
      </c>
      <c r="B36" s="34" t="s">
        <v>173</v>
      </c>
      <c r="C36" s="14" t="s">
        <v>232</v>
      </c>
      <c r="D36" s="56" t="s">
        <v>231</v>
      </c>
      <c r="E36" s="15">
        <v>35</v>
      </c>
      <c r="F36" s="7">
        <v>364</v>
      </c>
      <c r="G36" s="6">
        <f t="shared" si="0"/>
        <v>54.6</v>
      </c>
      <c r="H36" s="63">
        <v>36.249597000000001</v>
      </c>
      <c r="I36" s="13">
        <v>38.989736999999998</v>
      </c>
    </row>
    <row r="37" spans="1:9" x14ac:dyDescent="0.25">
      <c r="A37" s="19">
        <v>36</v>
      </c>
      <c r="B37" s="34" t="s">
        <v>173</v>
      </c>
      <c r="C37" s="14" t="s">
        <v>230</v>
      </c>
      <c r="D37" s="57" t="s">
        <v>229</v>
      </c>
      <c r="E37" s="30">
        <v>71</v>
      </c>
      <c r="F37" s="7">
        <v>374</v>
      </c>
      <c r="G37" s="6">
        <f t="shared" si="0"/>
        <v>56.1</v>
      </c>
      <c r="H37" s="63">
        <v>36.219917000000002</v>
      </c>
      <c r="I37" s="13">
        <v>38.965097999999998</v>
      </c>
    </row>
    <row r="38" spans="1:9" x14ac:dyDescent="0.25">
      <c r="A38" s="19">
        <v>37</v>
      </c>
      <c r="B38" s="34" t="s">
        <v>173</v>
      </c>
      <c r="C38" s="14" t="s">
        <v>228</v>
      </c>
      <c r="D38" s="57" t="s">
        <v>227</v>
      </c>
      <c r="E38" s="15">
        <v>1804</v>
      </c>
      <c r="F38" s="7">
        <v>5356</v>
      </c>
      <c r="G38" s="6">
        <f t="shared" si="0"/>
        <v>803.4</v>
      </c>
      <c r="H38" s="63">
        <v>36.178266999999998</v>
      </c>
      <c r="I38" s="13">
        <v>38.969017000000001</v>
      </c>
    </row>
    <row r="39" spans="1:9" x14ac:dyDescent="0.25">
      <c r="A39" s="19">
        <v>38</v>
      </c>
      <c r="B39" s="34" t="s">
        <v>173</v>
      </c>
      <c r="C39" s="35" t="s">
        <v>226</v>
      </c>
      <c r="D39" s="58" t="s">
        <v>225</v>
      </c>
      <c r="E39" s="36">
        <v>100</v>
      </c>
      <c r="F39" s="7">
        <v>1582</v>
      </c>
      <c r="G39" s="6">
        <f t="shared" si="0"/>
        <v>237.29999999999998</v>
      </c>
      <c r="H39" s="64">
        <v>36.246205000000003</v>
      </c>
      <c r="I39" s="32">
        <v>39.022027999999999</v>
      </c>
    </row>
    <row r="40" spans="1:9" x14ac:dyDescent="0.25">
      <c r="A40" s="19">
        <v>39</v>
      </c>
      <c r="B40" s="34" t="s">
        <v>173</v>
      </c>
      <c r="C40" s="35" t="s">
        <v>224</v>
      </c>
      <c r="D40" s="58" t="s">
        <v>223</v>
      </c>
      <c r="E40" s="15">
        <v>73</v>
      </c>
      <c r="F40" s="7">
        <v>850</v>
      </c>
      <c r="G40" s="6">
        <f t="shared" si="0"/>
        <v>127.5</v>
      </c>
      <c r="H40" s="64">
        <v>36.246205000000003</v>
      </c>
      <c r="I40" s="32">
        <v>39.022027999999999</v>
      </c>
    </row>
    <row r="41" spans="1:9" x14ac:dyDescent="0.25">
      <c r="A41" s="19">
        <v>40</v>
      </c>
      <c r="B41" s="34" t="s">
        <v>173</v>
      </c>
      <c r="C41" s="35" t="s">
        <v>222</v>
      </c>
      <c r="D41" s="58" t="s">
        <v>221</v>
      </c>
      <c r="E41" s="15">
        <v>94</v>
      </c>
      <c r="F41" s="7">
        <v>1300</v>
      </c>
      <c r="G41" s="6">
        <f t="shared" si="0"/>
        <v>195</v>
      </c>
      <c r="H41" s="64">
        <v>36.246205000000003</v>
      </c>
      <c r="I41" s="32">
        <v>39.022027999999999</v>
      </c>
    </row>
    <row r="42" spans="1:9" x14ac:dyDescent="0.25">
      <c r="A42" s="19">
        <v>41</v>
      </c>
      <c r="B42" s="34" t="s">
        <v>173</v>
      </c>
      <c r="C42" s="33" t="s">
        <v>220</v>
      </c>
      <c r="D42" s="57" t="s">
        <v>219</v>
      </c>
      <c r="E42" s="15">
        <v>100</v>
      </c>
      <c r="F42" s="7">
        <v>474</v>
      </c>
      <c r="G42" s="6">
        <f t="shared" si="0"/>
        <v>71.099999999999994</v>
      </c>
      <c r="H42" s="64">
        <v>36.175097999999998</v>
      </c>
      <c r="I42" s="32">
        <v>38.851790999999999</v>
      </c>
    </row>
    <row r="43" spans="1:9" x14ac:dyDescent="0.25">
      <c r="A43" s="19">
        <v>42</v>
      </c>
      <c r="B43" s="31" t="s">
        <v>175</v>
      </c>
      <c r="C43" s="14" t="s">
        <v>218</v>
      </c>
      <c r="D43" s="55" t="s">
        <v>217</v>
      </c>
      <c r="E43" s="30">
        <v>145</v>
      </c>
      <c r="F43" s="7">
        <v>680</v>
      </c>
      <c r="G43" s="6">
        <f t="shared" si="0"/>
        <v>102</v>
      </c>
      <c r="H43" s="63">
        <v>36.038051000000003</v>
      </c>
      <c r="I43" s="13">
        <v>38.528824</v>
      </c>
    </row>
    <row r="44" spans="1:9" x14ac:dyDescent="0.25">
      <c r="A44" s="19">
        <v>43</v>
      </c>
      <c r="B44" s="31" t="s">
        <v>175</v>
      </c>
      <c r="C44" s="14" t="s">
        <v>216</v>
      </c>
      <c r="D44" s="55" t="s">
        <v>215</v>
      </c>
      <c r="E44" s="30">
        <v>192</v>
      </c>
      <c r="F44" s="7">
        <v>1291</v>
      </c>
      <c r="G44" s="6">
        <f t="shared" si="0"/>
        <v>193.65</v>
      </c>
      <c r="H44" s="63">
        <v>36.053716000000001</v>
      </c>
      <c r="I44" s="13">
        <v>38.497905000000003</v>
      </c>
    </row>
    <row r="45" spans="1:9" x14ac:dyDescent="0.25">
      <c r="A45" s="19">
        <v>44</v>
      </c>
      <c r="B45" s="31" t="s">
        <v>175</v>
      </c>
      <c r="C45" s="14" t="s">
        <v>214</v>
      </c>
      <c r="D45" s="55" t="s">
        <v>213</v>
      </c>
      <c r="E45" s="30">
        <v>751</v>
      </c>
      <c r="F45" s="7">
        <v>3966</v>
      </c>
      <c r="G45" s="6">
        <f t="shared" si="0"/>
        <v>594.9</v>
      </c>
      <c r="H45" s="63">
        <v>36.013955000000003</v>
      </c>
      <c r="I45" s="13">
        <v>38.545499</v>
      </c>
    </row>
    <row r="46" spans="1:9" x14ac:dyDescent="0.25">
      <c r="A46" s="19">
        <v>45</v>
      </c>
      <c r="B46" s="31" t="s">
        <v>175</v>
      </c>
      <c r="C46" s="14" t="s">
        <v>212</v>
      </c>
      <c r="D46" s="55" t="s">
        <v>211</v>
      </c>
      <c r="E46" s="30">
        <v>110</v>
      </c>
      <c r="F46" s="7">
        <v>300</v>
      </c>
      <c r="G46" s="6">
        <f t="shared" si="0"/>
        <v>45</v>
      </c>
      <c r="H46" s="63">
        <v>36.002060999999998</v>
      </c>
      <c r="I46" s="13">
        <v>38.572485</v>
      </c>
    </row>
    <row r="47" spans="1:9" x14ac:dyDescent="0.25">
      <c r="A47" s="19">
        <v>46</v>
      </c>
      <c r="B47" s="31" t="s">
        <v>175</v>
      </c>
      <c r="C47" s="14" t="s">
        <v>210</v>
      </c>
      <c r="D47" s="56" t="s">
        <v>209</v>
      </c>
      <c r="E47" s="30">
        <v>83</v>
      </c>
      <c r="F47" s="7">
        <v>413</v>
      </c>
      <c r="G47" s="6">
        <f t="shared" si="0"/>
        <v>61.949999999999996</v>
      </c>
      <c r="H47" s="63">
        <v>35.993417999999998</v>
      </c>
      <c r="I47" s="13">
        <v>38.571145000000001</v>
      </c>
    </row>
    <row r="48" spans="1:9" x14ac:dyDescent="0.25">
      <c r="A48" s="19">
        <v>47</v>
      </c>
      <c r="B48" s="31" t="s">
        <v>175</v>
      </c>
      <c r="C48" s="14" t="s">
        <v>208</v>
      </c>
      <c r="D48" s="55" t="s">
        <v>207</v>
      </c>
      <c r="E48" s="30">
        <v>179</v>
      </c>
      <c r="F48" s="7">
        <v>1022</v>
      </c>
      <c r="G48" s="6">
        <f t="shared" si="0"/>
        <v>153.29999999999998</v>
      </c>
      <c r="H48" s="63">
        <v>35.992347000000002</v>
      </c>
      <c r="I48" s="13">
        <v>38.582419000000002</v>
      </c>
    </row>
    <row r="49" spans="1:9" x14ac:dyDescent="0.25">
      <c r="A49" s="19">
        <v>48</v>
      </c>
      <c r="B49" s="31" t="s">
        <v>175</v>
      </c>
      <c r="C49" s="14" t="s">
        <v>206</v>
      </c>
      <c r="D49" s="56" t="s">
        <v>205</v>
      </c>
      <c r="E49" s="30">
        <v>108</v>
      </c>
      <c r="F49" s="7">
        <v>561</v>
      </c>
      <c r="G49" s="6">
        <f t="shared" si="0"/>
        <v>84.149999999999991</v>
      </c>
      <c r="H49" s="63">
        <v>36.056572000000003</v>
      </c>
      <c r="I49" s="13">
        <v>38.626725999999998</v>
      </c>
    </row>
    <row r="50" spans="1:9" x14ac:dyDescent="0.25">
      <c r="A50" s="19">
        <v>49</v>
      </c>
      <c r="B50" s="31" t="s">
        <v>175</v>
      </c>
      <c r="C50" s="14" t="s">
        <v>204</v>
      </c>
      <c r="D50" s="59" t="s">
        <v>203</v>
      </c>
      <c r="E50" s="30">
        <v>80</v>
      </c>
      <c r="F50" s="7">
        <v>570</v>
      </c>
      <c r="G50" s="6">
        <f t="shared" si="0"/>
        <v>85.5</v>
      </c>
      <c r="H50" s="63">
        <v>36.079067999999999</v>
      </c>
      <c r="I50" s="13">
        <v>38.551917000000003</v>
      </c>
    </row>
    <row r="51" spans="1:9" x14ac:dyDescent="0.25">
      <c r="A51" s="19">
        <v>50</v>
      </c>
      <c r="B51" s="31" t="s">
        <v>175</v>
      </c>
      <c r="C51" s="14" t="s">
        <v>202</v>
      </c>
      <c r="D51" s="55" t="s">
        <v>201</v>
      </c>
      <c r="E51" s="30">
        <v>74</v>
      </c>
      <c r="F51" s="7">
        <v>236</v>
      </c>
      <c r="G51" s="6">
        <f t="shared" si="0"/>
        <v>35.4</v>
      </c>
      <c r="H51" s="63">
        <v>36.126970999999998</v>
      </c>
      <c r="I51" s="13">
        <v>38.553249000000001</v>
      </c>
    </row>
    <row r="52" spans="1:9" x14ac:dyDescent="0.25">
      <c r="A52" s="19">
        <v>51</v>
      </c>
      <c r="B52" s="31" t="s">
        <v>175</v>
      </c>
      <c r="C52" s="14" t="s">
        <v>200</v>
      </c>
      <c r="D52" s="55" t="s">
        <v>199</v>
      </c>
      <c r="E52" s="30">
        <v>133</v>
      </c>
      <c r="F52" s="7">
        <v>318</v>
      </c>
      <c r="G52" s="6">
        <f t="shared" si="0"/>
        <v>47.699999999999996</v>
      </c>
      <c r="H52" s="63">
        <v>36.093083999999998</v>
      </c>
      <c r="I52" s="13">
        <v>38.560105</v>
      </c>
    </row>
    <row r="53" spans="1:9" x14ac:dyDescent="0.25">
      <c r="A53" s="19">
        <v>52</v>
      </c>
      <c r="B53" s="31" t="s">
        <v>175</v>
      </c>
      <c r="C53" s="14" t="s">
        <v>198</v>
      </c>
      <c r="D53" s="55" t="s">
        <v>197</v>
      </c>
      <c r="E53" s="30">
        <v>130</v>
      </c>
      <c r="F53" s="7">
        <v>584</v>
      </c>
      <c r="G53" s="6">
        <f t="shared" si="0"/>
        <v>87.6</v>
      </c>
      <c r="H53" s="63">
        <v>36.082782000000002</v>
      </c>
      <c r="I53" s="13">
        <v>38.494948999999998</v>
      </c>
    </row>
    <row r="54" spans="1:9" x14ac:dyDescent="0.25">
      <c r="A54" s="19">
        <v>53</v>
      </c>
      <c r="B54" s="31" t="s">
        <v>175</v>
      </c>
      <c r="C54" s="14" t="s">
        <v>196</v>
      </c>
      <c r="D54" s="55" t="s">
        <v>195</v>
      </c>
      <c r="E54" s="30">
        <v>42</v>
      </c>
      <c r="F54" s="7">
        <v>139</v>
      </c>
      <c r="G54" s="6">
        <f t="shared" si="0"/>
        <v>20.849999999999998</v>
      </c>
      <c r="H54" s="63">
        <v>36.130319999999998</v>
      </c>
      <c r="I54" s="13">
        <v>38.542589</v>
      </c>
    </row>
    <row r="55" spans="1:9" x14ac:dyDescent="0.25">
      <c r="A55" s="19">
        <v>54</v>
      </c>
      <c r="B55" s="31" t="s">
        <v>175</v>
      </c>
      <c r="C55" s="14" t="s">
        <v>194</v>
      </c>
      <c r="D55" s="55" t="s">
        <v>193</v>
      </c>
      <c r="E55" s="30">
        <v>68</v>
      </c>
      <c r="F55" s="7">
        <v>276</v>
      </c>
      <c r="G55" s="6">
        <f t="shared" si="0"/>
        <v>41.4</v>
      </c>
      <c r="H55" s="63">
        <v>35.071939</v>
      </c>
      <c r="I55" s="13">
        <v>38.580689</v>
      </c>
    </row>
    <row r="56" spans="1:9" x14ac:dyDescent="0.25">
      <c r="A56" s="19">
        <v>55</v>
      </c>
      <c r="B56" s="31" t="s">
        <v>175</v>
      </c>
      <c r="C56" s="14" t="s">
        <v>192</v>
      </c>
      <c r="D56" s="55" t="s">
        <v>191</v>
      </c>
      <c r="E56" s="30">
        <v>29</v>
      </c>
      <c r="F56" s="7">
        <v>160</v>
      </c>
      <c r="G56" s="6">
        <f t="shared" si="0"/>
        <v>24</v>
      </c>
      <c r="H56" s="63">
        <v>36.028301999999996</v>
      </c>
      <c r="I56" s="13">
        <v>38.611666999999997</v>
      </c>
    </row>
    <row r="57" spans="1:9" x14ac:dyDescent="0.25">
      <c r="A57" s="19">
        <v>56</v>
      </c>
      <c r="B57" s="31" t="s">
        <v>175</v>
      </c>
      <c r="C57" s="14" t="s">
        <v>190</v>
      </c>
      <c r="D57" s="55" t="s">
        <v>189</v>
      </c>
      <c r="E57" s="30">
        <v>68</v>
      </c>
      <c r="F57" s="7">
        <v>390</v>
      </c>
      <c r="G57" s="6">
        <f t="shared" si="0"/>
        <v>58.5</v>
      </c>
      <c r="H57" s="63">
        <v>36.027666000000004</v>
      </c>
      <c r="I57" s="13">
        <v>38.603060999999997</v>
      </c>
    </row>
    <row r="58" spans="1:9" x14ac:dyDescent="0.25">
      <c r="A58" s="19">
        <v>57</v>
      </c>
      <c r="B58" s="31" t="s">
        <v>175</v>
      </c>
      <c r="C58" s="14" t="s">
        <v>188</v>
      </c>
      <c r="D58" s="55" t="s">
        <v>187</v>
      </c>
      <c r="E58" s="30">
        <v>142</v>
      </c>
      <c r="F58" s="7">
        <v>987</v>
      </c>
      <c r="G58" s="6">
        <f t="shared" si="0"/>
        <v>148.04999999999998</v>
      </c>
      <c r="H58" s="63">
        <v>36.006447999999999</v>
      </c>
      <c r="I58" s="13">
        <v>38.568176999999999</v>
      </c>
    </row>
    <row r="59" spans="1:9" x14ac:dyDescent="0.25">
      <c r="A59" s="19">
        <v>58</v>
      </c>
      <c r="B59" s="31" t="s">
        <v>175</v>
      </c>
      <c r="C59" s="14" t="s">
        <v>186</v>
      </c>
      <c r="D59" s="55" t="s">
        <v>185</v>
      </c>
      <c r="E59" s="30">
        <v>274</v>
      </c>
      <c r="F59" s="7">
        <v>2545</v>
      </c>
      <c r="G59" s="6">
        <f t="shared" si="0"/>
        <v>381.75</v>
      </c>
      <c r="H59" s="63">
        <v>36.107064999999999</v>
      </c>
      <c r="I59" s="13">
        <v>38.592950999999999</v>
      </c>
    </row>
    <row r="60" spans="1:9" x14ac:dyDescent="0.25">
      <c r="A60" s="19">
        <v>59</v>
      </c>
      <c r="B60" s="31" t="s">
        <v>174</v>
      </c>
      <c r="C60" s="14" t="s">
        <v>184</v>
      </c>
      <c r="D60" s="55" t="s">
        <v>183</v>
      </c>
      <c r="E60" s="30">
        <v>283</v>
      </c>
      <c r="F60" s="7">
        <v>3836</v>
      </c>
      <c r="G60" s="6">
        <f t="shared" si="0"/>
        <v>575.4</v>
      </c>
      <c r="H60" s="63">
        <v>36.004049000000002</v>
      </c>
      <c r="I60" s="13">
        <v>38.694026999999998</v>
      </c>
    </row>
    <row r="61" spans="1:9" x14ac:dyDescent="0.25">
      <c r="A61" s="19">
        <v>60</v>
      </c>
      <c r="B61" s="31" t="s">
        <v>174</v>
      </c>
      <c r="C61" s="14" t="s">
        <v>182</v>
      </c>
      <c r="D61" s="55" t="s">
        <v>181</v>
      </c>
      <c r="E61" s="13">
        <v>75</v>
      </c>
      <c r="F61" s="7">
        <v>2384</v>
      </c>
      <c r="G61" s="6">
        <f t="shared" si="0"/>
        <v>357.59999999999997</v>
      </c>
      <c r="H61" s="63">
        <v>36.035442000000003</v>
      </c>
      <c r="I61" s="13">
        <v>38.727158000000003</v>
      </c>
    </row>
    <row r="62" spans="1:9" x14ac:dyDescent="0.25">
      <c r="A62" s="19">
        <v>61</v>
      </c>
      <c r="B62" s="31" t="s">
        <v>174</v>
      </c>
      <c r="C62" s="14" t="s">
        <v>180</v>
      </c>
      <c r="D62" s="55" t="s">
        <v>179</v>
      </c>
      <c r="E62" s="30">
        <v>436</v>
      </c>
      <c r="F62" s="7">
        <v>4907</v>
      </c>
      <c r="G62" s="6">
        <f t="shared" si="0"/>
        <v>736.05</v>
      </c>
      <c r="H62" s="63">
        <v>36.070583999999997</v>
      </c>
      <c r="I62" s="13">
        <v>38.687972000000002</v>
      </c>
    </row>
    <row r="63" spans="1:9" x14ac:dyDescent="0.25">
      <c r="A63" s="19">
        <v>62</v>
      </c>
      <c r="B63" s="31" t="s">
        <v>174</v>
      </c>
      <c r="C63" s="14" t="s">
        <v>178</v>
      </c>
      <c r="D63" s="56" t="s">
        <v>177</v>
      </c>
      <c r="E63" s="30">
        <v>640</v>
      </c>
      <c r="F63" s="7">
        <v>6303</v>
      </c>
      <c r="G63" s="6">
        <f t="shared" si="0"/>
        <v>945.44999999999993</v>
      </c>
      <c r="H63" s="65">
        <v>36.043816</v>
      </c>
      <c r="I63" s="15">
        <v>38.726826000000003</v>
      </c>
    </row>
    <row r="64" spans="1:9" x14ac:dyDescent="0.25">
      <c r="A64" s="19">
        <v>63</v>
      </c>
      <c r="B64" s="31" t="s">
        <v>327</v>
      </c>
      <c r="C64" s="14" t="s">
        <v>328</v>
      </c>
      <c r="D64" s="73" t="s">
        <v>342</v>
      </c>
      <c r="E64" s="30">
        <v>110</v>
      </c>
      <c r="F64" s="7">
        <v>717</v>
      </c>
      <c r="G64" s="17">
        <f t="shared" ref="G64:G77" si="1">F64*0.35</f>
        <v>250.95</v>
      </c>
      <c r="H64" s="15">
        <v>36.327205999999997</v>
      </c>
      <c r="I64" s="15">
        <v>39.076360999999999</v>
      </c>
    </row>
    <row r="65" spans="1:9" x14ac:dyDescent="0.25">
      <c r="A65" s="19">
        <v>64</v>
      </c>
      <c r="B65" s="31" t="s">
        <v>327</v>
      </c>
      <c r="C65" s="14" t="s">
        <v>329</v>
      </c>
      <c r="D65" s="74" t="s">
        <v>343</v>
      </c>
      <c r="E65" s="30">
        <v>396</v>
      </c>
      <c r="F65" s="7">
        <v>1876</v>
      </c>
      <c r="G65" s="17">
        <f t="shared" si="1"/>
        <v>656.59999999999991</v>
      </c>
      <c r="H65" s="15">
        <v>36.315123999999997</v>
      </c>
      <c r="I65" s="15">
        <v>39.061433000000001</v>
      </c>
    </row>
    <row r="66" spans="1:9" x14ac:dyDescent="0.25">
      <c r="A66" s="19">
        <v>65</v>
      </c>
      <c r="B66" s="31" t="s">
        <v>327</v>
      </c>
      <c r="C66" s="14" t="s">
        <v>330</v>
      </c>
      <c r="D66" s="75" t="s">
        <v>344</v>
      </c>
      <c r="E66" s="30">
        <v>203</v>
      </c>
      <c r="F66" s="7">
        <v>668</v>
      </c>
      <c r="G66" s="17">
        <f t="shared" si="1"/>
        <v>233.79999999999998</v>
      </c>
      <c r="H66" s="15">
        <v>36.348784000000002</v>
      </c>
      <c r="I66" s="15">
        <v>39.090899</v>
      </c>
    </row>
    <row r="67" spans="1:9" x14ac:dyDescent="0.25">
      <c r="A67" s="19">
        <v>66</v>
      </c>
      <c r="B67" s="31" t="s">
        <v>327</v>
      </c>
      <c r="C67" s="14" t="s">
        <v>331</v>
      </c>
      <c r="D67" s="75" t="s">
        <v>345</v>
      </c>
      <c r="E67" s="30">
        <v>255</v>
      </c>
      <c r="F67" s="7">
        <v>1584</v>
      </c>
      <c r="G67" s="17">
        <f t="shared" si="1"/>
        <v>554.4</v>
      </c>
      <c r="H67" s="15">
        <v>36.310431999999999</v>
      </c>
      <c r="I67" s="15">
        <v>39.017097</v>
      </c>
    </row>
    <row r="68" spans="1:9" x14ac:dyDescent="0.25">
      <c r="A68" s="19">
        <v>67</v>
      </c>
      <c r="B68" s="31" t="s">
        <v>327</v>
      </c>
      <c r="C68" s="14" t="s">
        <v>332</v>
      </c>
      <c r="D68" s="75" t="s">
        <v>346</v>
      </c>
      <c r="E68" s="30">
        <v>76</v>
      </c>
      <c r="F68" s="7">
        <v>639</v>
      </c>
      <c r="G68" s="17">
        <f t="shared" si="1"/>
        <v>223.64999999999998</v>
      </c>
      <c r="H68" s="15">
        <v>36.375207000000003</v>
      </c>
      <c r="I68" s="15">
        <v>39.057544</v>
      </c>
    </row>
    <row r="69" spans="1:9" x14ac:dyDescent="0.25">
      <c r="A69" s="19">
        <v>68</v>
      </c>
      <c r="B69" s="31" t="s">
        <v>327</v>
      </c>
      <c r="C69" s="14" t="s">
        <v>333</v>
      </c>
      <c r="D69" s="74" t="s">
        <v>347</v>
      </c>
      <c r="E69" s="30">
        <v>75</v>
      </c>
      <c r="F69" s="13">
        <v>373</v>
      </c>
      <c r="G69" s="17">
        <f t="shared" si="1"/>
        <v>130.54999999999998</v>
      </c>
      <c r="H69" s="15">
        <v>36.244540000000001</v>
      </c>
      <c r="I69" s="15">
        <v>39.070168000000002</v>
      </c>
    </row>
    <row r="70" spans="1:9" x14ac:dyDescent="0.25">
      <c r="A70" s="19">
        <v>69</v>
      </c>
      <c r="B70" s="31" t="s">
        <v>327</v>
      </c>
      <c r="C70" s="14" t="s">
        <v>334</v>
      </c>
      <c r="D70" s="75" t="s">
        <v>348</v>
      </c>
      <c r="E70" s="30">
        <v>50</v>
      </c>
      <c r="F70" s="7">
        <v>740</v>
      </c>
      <c r="G70" s="17">
        <f t="shared" si="1"/>
        <v>259</v>
      </c>
      <c r="H70" s="15">
        <v>36.353327999999998</v>
      </c>
      <c r="I70" s="15">
        <v>39.063935000000001</v>
      </c>
    </row>
    <row r="71" spans="1:9" x14ac:dyDescent="0.25">
      <c r="A71" s="19">
        <v>70</v>
      </c>
      <c r="B71" s="31" t="s">
        <v>327</v>
      </c>
      <c r="C71" s="14" t="s">
        <v>335</v>
      </c>
      <c r="D71" s="75" t="s">
        <v>349</v>
      </c>
      <c r="E71" s="30">
        <v>232</v>
      </c>
      <c r="F71" s="7">
        <v>1160</v>
      </c>
      <c r="G71" s="17">
        <f t="shared" si="1"/>
        <v>406</v>
      </c>
      <c r="H71" s="15">
        <v>36.165745000000001</v>
      </c>
      <c r="I71" s="15">
        <v>39.125484999999998</v>
      </c>
    </row>
    <row r="72" spans="1:9" x14ac:dyDescent="0.25">
      <c r="A72" s="19">
        <v>71</v>
      </c>
      <c r="B72" s="31" t="s">
        <v>327</v>
      </c>
      <c r="C72" s="14" t="s">
        <v>336</v>
      </c>
      <c r="D72" s="74" t="s">
        <v>350</v>
      </c>
      <c r="E72" s="30">
        <v>133</v>
      </c>
      <c r="F72" s="7">
        <v>912</v>
      </c>
      <c r="G72" s="17">
        <f t="shared" si="1"/>
        <v>319.2</v>
      </c>
      <c r="H72" s="15">
        <v>36.277577000000001</v>
      </c>
      <c r="I72" s="15">
        <v>39.250013000000003</v>
      </c>
    </row>
    <row r="73" spans="1:9" x14ac:dyDescent="0.25">
      <c r="A73" s="19">
        <v>72</v>
      </c>
      <c r="B73" s="31" t="s">
        <v>327</v>
      </c>
      <c r="C73" s="14" t="s">
        <v>337</v>
      </c>
      <c r="D73" s="74" t="s">
        <v>351</v>
      </c>
      <c r="E73" s="30">
        <v>123</v>
      </c>
      <c r="F73" s="7">
        <v>538</v>
      </c>
      <c r="G73" s="17">
        <f t="shared" si="1"/>
        <v>188.29999999999998</v>
      </c>
      <c r="H73" s="15">
        <v>36.165745000000001</v>
      </c>
      <c r="I73" s="15">
        <v>39.125484999999998</v>
      </c>
    </row>
    <row r="74" spans="1:9" x14ac:dyDescent="0.25">
      <c r="A74" s="19">
        <v>73</v>
      </c>
      <c r="B74" s="31" t="s">
        <v>327</v>
      </c>
      <c r="C74" s="14" t="s">
        <v>338</v>
      </c>
      <c r="D74" s="74" t="s">
        <v>352</v>
      </c>
      <c r="E74" s="30">
        <v>60</v>
      </c>
      <c r="F74" s="7">
        <v>355</v>
      </c>
      <c r="G74" s="17">
        <f t="shared" si="1"/>
        <v>124.24999999999999</v>
      </c>
      <c r="H74" s="15">
        <v>36.250197</v>
      </c>
      <c r="I74" s="15">
        <v>39.042473999999999</v>
      </c>
    </row>
    <row r="75" spans="1:9" x14ac:dyDescent="0.25">
      <c r="A75" s="19">
        <v>74</v>
      </c>
      <c r="B75" s="31" t="s">
        <v>327</v>
      </c>
      <c r="C75" s="14" t="s">
        <v>339</v>
      </c>
      <c r="D75" s="75" t="s">
        <v>353</v>
      </c>
      <c r="E75" s="13">
        <v>630</v>
      </c>
      <c r="F75" s="7">
        <v>2071</v>
      </c>
      <c r="G75" s="17">
        <f t="shared" si="1"/>
        <v>724.84999999999991</v>
      </c>
      <c r="H75" s="15">
        <v>36.297682999999999</v>
      </c>
      <c r="I75" s="15">
        <v>39.052230000000002</v>
      </c>
    </row>
    <row r="76" spans="1:9" x14ac:dyDescent="0.25">
      <c r="A76" s="19">
        <v>75</v>
      </c>
      <c r="B76" s="31" t="s">
        <v>327</v>
      </c>
      <c r="C76" s="14" t="s">
        <v>340</v>
      </c>
      <c r="D76" s="74" t="s">
        <v>354</v>
      </c>
      <c r="E76" s="30">
        <v>184</v>
      </c>
      <c r="F76" s="7">
        <v>1441</v>
      </c>
      <c r="G76" s="17">
        <f t="shared" si="1"/>
        <v>504.34999999999997</v>
      </c>
      <c r="H76" s="15">
        <v>36.270839000000002</v>
      </c>
      <c r="I76" s="15">
        <v>39.032639000000003</v>
      </c>
    </row>
    <row r="77" spans="1:9" x14ac:dyDescent="0.25">
      <c r="A77" s="19">
        <v>76</v>
      </c>
      <c r="B77" s="31" t="s">
        <v>327</v>
      </c>
      <c r="C77" s="14" t="s">
        <v>341</v>
      </c>
      <c r="D77" s="75" t="s">
        <v>355</v>
      </c>
      <c r="E77" s="13">
        <v>245</v>
      </c>
      <c r="F77" s="7">
        <v>985</v>
      </c>
      <c r="G77" s="17">
        <f t="shared" si="1"/>
        <v>344.75</v>
      </c>
      <c r="H77" s="15">
        <v>36.283436000000002</v>
      </c>
      <c r="I77" s="15">
        <v>39.045440999999997</v>
      </c>
    </row>
    <row r="78" spans="1:9" x14ac:dyDescent="0.25">
      <c r="D78" s="70" t="s">
        <v>306</v>
      </c>
      <c r="E78" s="68">
        <f>SUM(E2:E77)</f>
        <v>15233</v>
      </c>
      <c r="F78" s="76">
        <f>SUM(F2:F77)</f>
        <v>91544</v>
      </c>
      <c r="G78" s="69">
        <f>SUM(G2:G77)</f>
        <v>16543.400000000001</v>
      </c>
    </row>
  </sheetData>
  <printOptions horizontalCentered="1"/>
  <pageMargins left="0.7" right="0.7" top="0.5" bottom="0" header="0" footer="0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EA8D1B0E6F104E82C801E94441ABAC" ma:contentTypeVersion="7" ma:contentTypeDescription="Create a new document." ma:contentTypeScope="" ma:versionID="5d21f1bf284c766a9b03927af2167aa7">
  <xsd:schema xmlns:xsd="http://www.w3.org/2001/XMLSchema" xmlns:xs="http://www.w3.org/2001/XMLSchema" xmlns:p="http://schemas.microsoft.com/office/2006/metadata/properties" xmlns:ns2="76399abf-4601-4e0e-9a76-ca00c96a9fb0" xmlns:ns3="b356e6af-3a91-4e00-ad9b-5f6df829077b" targetNamespace="http://schemas.microsoft.com/office/2006/metadata/properties" ma:root="true" ma:fieldsID="fb8e540c262d665ef30b2fa37467ebfc" ns2:_="" ns3:_="">
    <xsd:import namespace="76399abf-4601-4e0e-9a76-ca00c96a9fb0"/>
    <xsd:import namespace="b356e6af-3a91-4e00-ad9b-5f6df829077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399abf-4601-4e0e-9a76-ca00c96a9fb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56e6af-3a91-4e00-ad9b-5f6df82907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32FF34-4831-4829-9668-5A42CD295F5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DA874B-7A61-4CE6-82DE-53C7B9FB3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399abf-4601-4e0e-9a76-ca00c96a9fb0"/>
    <ds:schemaRef ds:uri="b356e6af-3a91-4e00-ad9b-5f6df8290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0F1E8E4-77AC-459B-83A7-B4329FAAA05E}">
  <ds:schemaRefs>
    <ds:schemaRef ds:uri="http://purl.org/dc/elements/1.1/"/>
    <ds:schemaRef ds:uri="http://schemas.microsoft.com/office/2006/metadata/properties"/>
    <ds:schemaRef ds:uri="76399abf-4601-4e0e-9a76-ca00c96a9fb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356e6af-3a91-4e00-ad9b-5f6df829077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Planned Bakeries</vt:lpstr>
      <vt:lpstr>Hasakah Distribution Points</vt:lpstr>
      <vt:lpstr>Raqqa Distribution Points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Shafaq Zia</dc:creator>
  <cp:lastModifiedBy>Shayma Salam</cp:lastModifiedBy>
  <dcterms:created xsi:type="dcterms:W3CDTF">2018-03-09T16:24:21Z</dcterms:created>
  <dcterms:modified xsi:type="dcterms:W3CDTF">2018-08-12T13:42:20Z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0x01010046EA8D1B0E6F104E82C801E94441ABAC</vt:lpwstr>
  </property>
</Properties>
</file>