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amaritan's Purse\Tenders\Healthy Food Kits\"/>
    </mc:Choice>
  </mc:AlternateContent>
  <bookViews>
    <workbookView xWindow="0" yWindow="-468" windowWidth="28800" windowHeight="18000"/>
  </bookViews>
  <sheets>
    <sheet name="Quote Analysis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">#REF!</definedName>
    <definedName name="___xlnm.Print_Titles">('[1]2084 11'!$A$1:$B$65536,'[1]2084 11'!$A$7:$IV$7)</definedName>
    <definedName name="__A65550">#REF!</definedName>
    <definedName name="__A66000">#REF!</definedName>
    <definedName name="__xlnm.Print_Titles">('[2]2084 11'!$A$1:$B$65536,'[2]2084 11'!$A$7:$IV$7)</definedName>
    <definedName name="__xlnm.Print_Titles_3">('[1]399 11'!$A$1:$B$65536,'[1]399 11'!$A$7:$IV$7)</definedName>
    <definedName name="_A65550">#REF!</definedName>
    <definedName name="_A66000">#REF!</definedName>
    <definedName name="a">#REF!</definedName>
    <definedName name="aa">#REF!</definedName>
    <definedName name="aab">#REF!</definedName>
    <definedName name="ab">#REF!</definedName>
    <definedName name="abc">#REF!</definedName>
    <definedName name="ac">#REF!</definedName>
    <definedName name="ad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l">#REF!</definedName>
    <definedName name="am">#REF!</definedName>
    <definedName name="an">#REF!</definedName>
    <definedName name="ao">#REF!</definedName>
    <definedName name="ap">#REF!</definedName>
    <definedName name="aq">#REF!</definedName>
    <definedName name="ar">#REF!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az">#REF!</definedName>
    <definedName name="b">#REF!</definedName>
    <definedName name="ba">#REF!</definedName>
    <definedName name="bz">#REF!</definedName>
    <definedName name="cc">#REF!</definedName>
    <definedName name="cd">#REF!</definedName>
    <definedName name="Checkbox">#REF!</definedName>
    <definedName name="Commodity_Type">[3]!tcommoditytype[Commodity Type]</definedName>
    <definedName name="Construction_Cost_per_Package">#REF!</definedName>
    <definedName name="Construction_Cost_per_Unit">#REF!</definedName>
    <definedName name="Construction_Item_Description">#REF!</definedName>
    <definedName name="Construction_Units_per_Package">#REF!</definedName>
    <definedName name="cz">#REF!</definedName>
    <definedName name="d">#REF!</definedName>
    <definedName name="Da">'[4]Staff Costs'!$E$83</definedName>
    <definedName name="Dt">'[4]Staff Costs'!$E$84</definedName>
    <definedName name="dxzfdfdh">#REF!</definedName>
    <definedName name="e">#REF!</definedName>
    <definedName name="ef">#REF!</definedName>
    <definedName name="Excel_BuiltIn_Print_Area_1">#REF!</definedName>
    <definedName name="Excel_BuiltIn_Print_Area_10">#REF!</definedName>
    <definedName name="Excel_BuiltIn_Print_Area_7">#REF!</definedName>
    <definedName name="Excel_BuiltIn_Print_Area_8">#REF!</definedName>
    <definedName name="f">#REF!</definedName>
    <definedName name="Food_Cost_per_Package">#REF!</definedName>
    <definedName name="Food_Cost_per_Unit">#REF!</definedName>
    <definedName name="Food_Item_Description">#REF!</definedName>
    <definedName name="FSL">#REF!</definedName>
    <definedName name="FSLl">#REF!</definedName>
    <definedName name="h">#REF!</definedName>
    <definedName name="House_Cost_per_Package">#REF!</definedName>
    <definedName name="House_Item_Description">#REF!</definedName>
    <definedName name="House_Units_per_Package">#REF!</definedName>
    <definedName name="hz">#REF!</definedName>
    <definedName name="i">#REF!</definedName>
    <definedName name="iz">#REF!</definedName>
    <definedName name="j">#REF!</definedName>
    <definedName name="jz">#REF!</definedName>
    <definedName name="k">#REF!</definedName>
    <definedName name="kz">#REF!</definedName>
    <definedName name="l">#REF!</definedName>
    <definedName name="lc">#REF!</definedName>
    <definedName name="listPrograms">[5]Sheet1!$B$2:$K$2</definedName>
    <definedName name="listVehicles">[5]Sheet1!$A$3:$A$75</definedName>
    <definedName name="Livestock">#REF!</definedName>
    <definedName name="m">#REF!</definedName>
    <definedName name="Month">#REF!</definedName>
    <definedName name="MOt">'[4]Staff Costs'!$E$40</definedName>
    <definedName name="mz">#REF!</definedName>
    <definedName name="n">#REF!</definedName>
    <definedName name="o">#REF!</definedName>
    <definedName name="Object_Code">[3]!tobjectcode[Object Code]</definedName>
    <definedName name="orderstatus">[3]!torderstatus[Order Status]</definedName>
    <definedName name="Organisation">#REF!</definedName>
    <definedName name="p">#REF!</definedName>
    <definedName name="Percentage">#REF!</definedName>
    <definedName name="_xlnm.Print_Area" localSheetId="0">'Quote Analysis'!$A$1:$J$39</definedName>
    <definedName name="_xlnm.Print_Titles" localSheetId="0">'Quote Analysis'!$1:$6</definedName>
    <definedName name="Project_Code">[3]!tprojectcode[Project Code]</definedName>
    <definedName name="Project_Title">[3]!tprojecttitle[Project Title]</definedName>
    <definedName name="pz">#REF!</definedName>
    <definedName name="q">#REF!</definedName>
    <definedName name="qrptStdDetail_Out">#REF!</definedName>
    <definedName name="qz">#REF!</definedName>
    <definedName name="s">#REF!</definedName>
    <definedName name="Sector">#REF!</definedName>
    <definedName name="SOt">'[4]Staff Costs'!$K$40</definedName>
    <definedName name="sz">#REF!</definedName>
    <definedName name="t">#REF!</definedName>
    <definedName name="Ta">'[4]Staff Costs'!$E$61</definedName>
    <definedName name="Tt">'[4]Staff Costs'!$E$62</definedName>
    <definedName name="tz">#REF!</definedName>
    <definedName name="u">#REF!</definedName>
    <definedName name="Unit_of_Measure">[3]!tuom[Unit of Measure]</definedName>
    <definedName name="uz">#REF!</definedName>
    <definedName name="v">#REF!</definedName>
    <definedName name="Vehicle">#REF!</definedName>
    <definedName name="vehicle1">#REF!</definedName>
    <definedName name="Vendor">[3]!tvendor[Vendor]</definedName>
    <definedName name="vz">#REF!</definedName>
    <definedName name="w">#REF!</definedName>
    <definedName name="Wa">'[4]Staff Costs'!$K$61</definedName>
    <definedName name="we">#REF!</definedName>
    <definedName name="wez">#REF!</definedName>
    <definedName name="Wt">'[4]Staff Costs'!$K$62</definedName>
    <definedName name="wz">#REF!</definedName>
    <definedName name="x">#REF!</definedName>
    <definedName name="xxz">#REF!</definedName>
    <definedName name="y">#REF!</definedName>
    <definedName name="Year">#REF!</definedName>
    <definedName name="yyz">#REF!</definedName>
    <definedName name="z">#REF!</definedName>
    <definedName name="zz">#REF!</definedName>
    <definedName name="zzz">#REF!</definedName>
  </definedNames>
  <calcPr calcId="162913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1" l="1"/>
  <c r="D18" i="1"/>
  <c r="D17" i="1"/>
  <c r="D16" i="1"/>
  <c r="D15" i="1"/>
  <c r="D14" i="1"/>
  <c r="D13" i="1"/>
  <c r="D12" i="1"/>
  <c r="D11" i="1"/>
  <c r="D10" i="1"/>
  <c r="D9" i="1"/>
  <c r="A10" i="1"/>
  <c r="A11" i="1" s="1"/>
  <c r="A12" i="1" s="1"/>
  <c r="A13" i="1" s="1"/>
  <c r="A14" i="1" s="1"/>
  <c r="A15" i="1" s="1"/>
  <c r="A16" i="1" s="1"/>
  <c r="A17" i="1" s="1"/>
  <c r="A18" i="1" s="1"/>
  <c r="A19" i="1" s="1"/>
</calcChain>
</file>

<file path=xl/sharedStrings.xml><?xml version="1.0" encoding="utf-8"?>
<sst xmlns="http://schemas.openxmlformats.org/spreadsheetml/2006/main" count="78" uniqueCount="58">
  <si>
    <t>Total Price</t>
  </si>
  <si>
    <t>SP CONTACT PERSON:</t>
  </si>
  <si>
    <t>SP CONTACT PHONE:</t>
  </si>
  <si>
    <t>SP CONTACT EMAIL:</t>
  </si>
  <si>
    <t>RFQ NUMBER:</t>
  </si>
  <si>
    <t>Description</t>
  </si>
  <si>
    <t>Total Price All Units</t>
  </si>
  <si>
    <t>Samaritan Purse Information Area Only</t>
  </si>
  <si>
    <t xml:space="preserve"> Qty Required</t>
  </si>
  <si>
    <t>Additional Comments</t>
  </si>
  <si>
    <t>Supplier Please fill out per unit and total Price and any comments</t>
  </si>
  <si>
    <t>Created Jan 1 2018</t>
  </si>
  <si>
    <t>Delivery Time:                  وقت التوصيل</t>
  </si>
  <si>
    <t xml:space="preserve">Provide Delivery YES / NO توفير التوصيل ؟ (نعم او لا) </t>
  </si>
  <si>
    <t>Units CS/EA</t>
  </si>
  <si>
    <t>REQUEST FOR QUOTATION</t>
  </si>
  <si>
    <t>Payment Type:   طريقة الدفع</t>
  </si>
  <si>
    <t>Validity of quote:             مدة صلاحية العرض</t>
  </si>
  <si>
    <t>Payment Terms:             شروط الدفع وتسديد الأجور</t>
  </si>
  <si>
    <t>Supplier Stamp   ختم المورد</t>
  </si>
  <si>
    <t>Company Name   /    اسم الشركة :</t>
  </si>
  <si>
    <t>Contact Phone   /   رقم الهاتف الشخصي :</t>
  </si>
  <si>
    <t>Warranty Duration:  مدة الضمان</t>
  </si>
  <si>
    <t>PREPARE DATE:</t>
  </si>
  <si>
    <t xml:space="preserve">Contact Name    /   الاسم الثلاثي للشخص المعني بالأتصال : </t>
  </si>
  <si>
    <t>Contact Signature    /    توقيع الشخص المعني بالأتصال :</t>
  </si>
  <si>
    <t>Company Address  /   عنوان الشركة :</t>
  </si>
  <si>
    <r>
      <rPr>
        <b/>
        <sz val="11"/>
        <color rgb="FFFF0000"/>
        <rFont val="Calibri"/>
        <family val="2"/>
        <scheme val="minor"/>
      </rPr>
      <t xml:space="preserve">* </t>
    </r>
    <r>
      <rPr>
        <b/>
        <sz val="11"/>
        <color theme="0"/>
        <rFont val="Calibri"/>
        <family val="2"/>
        <scheme val="minor"/>
      </rPr>
      <t xml:space="preserve"> Please fill out all the information required below  يرجى ملء جميع المعلومات المطلوبة أدناه</t>
    </r>
  </si>
  <si>
    <t>kg</t>
  </si>
  <si>
    <t>ea</t>
  </si>
  <si>
    <t xml:space="preserve"> 500g per kit</t>
  </si>
  <si>
    <t>Sargon Benjamin</t>
  </si>
  <si>
    <t>SBenjamin@samaritan.org</t>
  </si>
  <si>
    <t>Contact Email  /  البريد الألكتروني :</t>
  </si>
  <si>
    <t>If you, the supplier, suspects fraud from an SP employee, are asked to commit fraud, or witness an SP employee act in a decitful way, please notify Samaritan's Purse leadership by calling our confidential hotline where Arabic and Kurdish speakers are ready to receive your call. Please call: 0750 - 863 - 6742</t>
  </si>
  <si>
    <t xml:space="preserve">Date RFQ Completed: </t>
  </si>
  <si>
    <t>Price per Unit</t>
  </si>
  <si>
    <r>
      <t>Delivery fee for Sinjar.</t>
    </r>
    <r>
      <rPr>
        <sz val="9"/>
        <color theme="1"/>
        <rFont val="Calibri"/>
        <family val="2"/>
        <scheme val="minor"/>
      </rPr>
      <t xml:space="preserve"> Items to be delivered in November</t>
    </r>
    <r>
      <rPr>
        <b/>
        <sz val="9"/>
        <color theme="1"/>
        <rFont val="Calibri"/>
        <family val="2"/>
        <scheme val="minor"/>
      </rPr>
      <t>.</t>
    </r>
  </si>
  <si>
    <r>
      <t xml:space="preserve">Delivery fee for Hamdiniya. </t>
    </r>
    <r>
      <rPr>
        <sz val="9"/>
        <color theme="1"/>
        <rFont val="Calibri"/>
        <family val="2"/>
        <scheme val="minor"/>
      </rPr>
      <t>Items to be delivered in November.</t>
    </r>
  </si>
  <si>
    <t xml:space="preserve"> 250g per kit</t>
  </si>
  <si>
    <t>Raw Almonds</t>
  </si>
  <si>
    <t>Pistachios</t>
  </si>
  <si>
    <t>Pumkin Seeds</t>
  </si>
  <si>
    <t>Kiwi Fruit (dried)</t>
  </si>
  <si>
    <t>Apricot  (dried)</t>
  </si>
  <si>
    <t>Red Plum  (dried)</t>
  </si>
  <si>
    <t>Strawberries  (dried)</t>
  </si>
  <si>
    <t>Sultana Raisins</t>
  </si>
  <si>
    <t>Pineapples (dried)</t>
  </si>
  <si>
    <t>Figs (dried)</t>
  </si>
  <si>
    <t>#</t>
  </si>
  <si>
    <t>Apricot Sheets (dried)</t>
  </si>
  <si>
    <t>0751-965-8820</t>
  </si>
  <si>
    <t>Note 2: A total of 1,008 boxes/kits will be delivered to Hamdaniya and 672 boxes/kits delivered to Sinjar.</t>
  </si>
  <si>
    <t xml:space="preserve">Note 3: Please be sure to list ALL office locations in both KRG and GOI. Include separate document if neccessary. </t>
  </si>
  <si>
    <t xml:space="preserve">Note 4: Be sure to include a copy of your company registration for both KRG and GOI in the sealed bid. </t>
  </si>
  <si>
    <t>Note 5: If applicable, be sure to include any other previous experience in this field of work with supporting documentation.</t>
  </si>
  <si>
    <t>Note 1: All items quoted above (#1-11) must be individually bagged &amp; packed into one box/kit. This will represent 1 completed kit/box.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</si>
</sst>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d\-mmm\-yy;@"/>
    <numFmt numFmtId="166" formatCode="_-* #,##0.00_-;\-* #,##0.00_-;_-* &quot;-&quot;??_-;_-@_-"/>
    <numFmt numFmtId="167" formatCode="_-* #,##0.00\ [$€]_-;\-* #,##0.00\ [$€]_-;_-* &quot;-&quot;??\ [$€]_-;_-@_-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.45"/>
      <color indexed="12"/>
      <name val="Arial MT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0"/>
      <name val="Calibri"/>
      <family val="2"/>
    </font>
    <font>
      <sz val="8"/>
      <name val="Times New Roman"/>
      <family val="1"/>
    </font>
    <font>
      <sz val="10"/>
      <name val="Arial"/>
      <family val="2"/>
      <charset val="1"/>
    </font>
    <font>
      <sz val="10"/>
      <name val="Verdana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Arial"/>
      <family val="2"/>
    </font>
    <font>
      <sz val="11"/>
      <color indexed="14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theme="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13.5"/>
      <color rgb="FF000000"/>
      <name val="Calibri"/>
      <family val="2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FFFF6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66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</fills>
  <borders count="8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theme="0" tint="-0.499984740745262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double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theme="1"/>
      </left>
      <right/>
      <top style="thin">
        <color theme="1"/>
      </top>
      <bottom style="thin">
        <color indexed="8"/>
      </bottom>
      <diagonal/>
    </border>
    <border>
      <left/>
      <right style="double">
        <color auto="1"/>
      </right>
      <top style="thin">
        <color theme="1"/>
      </top>
      <bottom style="thin">
        <color indexed="8"/>
      </bottom>
      <diagonal/>
    </border>
    <border>
      <left/>
      <right style="thin">
        <color theme="1"/>
      </right>
      <top style="thin">
        <color indexed="8"/>
      </top>
      <bottom style="thin">
        <color indexed="8"/>
      </bottom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 tint="0.499984740745262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auto="1"/>
      </top>
      <bottom/>
      <diagonal/>
    </border>
    <border>
      <left/>
      <right style="thin">
        <color theme="0" tint="-0.499984740745262"/>
      </right>
      <top style="thin">
        <color auto="1"/>
      </top>
      <bottom/>
      <diagonal/>
    </border>
    <border>
      <left style="thin">
        <color theme="0" tint="-0.499984740745262"/>
      </left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indexed="8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double">
        <color auto="1"/>
      </right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/>
      <top style="thin">
        <color theme="1" tint="0.499984740745262"/>
      </top>
      <bottom style="thin">
        <color theme="0" tint="-0.499984740745262"/>
      </bottom>
      <diagonal/>
    </border>
    <border>
      <left/>
      <right/>
      <top style="thin">
        <color theme="1" tint="0.499984740745262"/>
      </top>
      <bottom style="thin">
        <color theme="0" tint="-0.499984740745262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</borders>
  <cellStyleXfs count="658">
    <xf numFmtId="0" fontId="0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15" fontId="5" fillId="0" borderId="1" applyNumberFormat="0" applyAlignment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7" fillId="22" borderId="2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0" fontId="8" fillId="23" borderId="3" applyNumberFormat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5" fontId="5" fillId="0" borderId="0" applyFill="0" applyBorder="0" applyAlignment="0" applyProtection="0"/>
    <xf numFmtId="0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23" borderId="3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6" fillId="8" borderId="2" applyNumberFormat="0" applyAlignment="0" applyProtection="0"/>
    <xf numFmtId="0" fontId="17" fillId="0" borderId="8" applyNumberFormat="0" applyFill="0" applyAlignment="0" applyProtection="0"/>
    <xf numFmtId="0" fontId="18" fillId="0" borderId="6" applyNumberFormat="0" applyFill="0" applyAlignment="0" applyProtection="0"/>
    <xf numFmtId="0" fontId="19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41" fontId="5" fillId="0" borderId="0" applyFont="0" applyFill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21" fillId="0" borderId="0"/>
    <xf numFmtId="0" fontId="21" fillId="0" borderId="0"/>
    <xf numFmtId="0" fontId="3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/>
    <xf numFmtId="0" fontId="1" fillId="0" borderId="0"/>
    <xf numFmtId="0" fontId="1" fillId="0" borderId="0"/>
    <xf numFmtId="0" fontId="5" fillId="0" borderId="0"/>
    <xf numFmtId="0" fontId="2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5" fillId="0" borderId="0"/>
    <xf numFmtId="0" fontId="5" fillId="0" borderId="0"/>
    <xf numFmtId="0" fontId="24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0" fontId="5" fillId="25" borderId="10" applyNumberFormat="0" applyFont="0" applyAlignment="0" applyProtection="0"/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3" fontId="27" fillId="0" borderId="11" applyAlignment="0">
      <alignment horizontal="center"/>
    </xf>
    <xf numFmtId="0" fontId="28" fillId="4" borderId="0" applyNumberFormat="0" applyBorder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0" fontId="29" fillId="22" borderId="12" applyNumberFormat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29" fillId="21" borderId="12" applyNumberFormat="0" applyAlignment="0" applyProtection="0"/>
    <xf numFmtId="0" fontId="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</cellStyleXfs>
  <cellXfs count="175">
    <xf numFmtId="0" fontId="0" fillId="0" borderId="0" xfId="0"/>
    <xf numFmtId="0" fontId="34" fillId="0" borderId="0" xfId="0" applyFont="1"/>
    <xf numFmtId="0" fontId="34" fillId="0" borderId="0" xfId="0" applyNumberFormat="1" applyFont="1"/>
    <xf numFmtId="0" fontId="35" fillId="2" borderId="0" xfId="0" applyFont="1" applyFill="1"/>
    <xf numFmtId="0" fontId="34" fillId="0" borderId="0" xfId="0" applyFont="1" applyAlignment="1">
      <alignment horizontal="center"/>
    </xf>
    <xf numFmtId="0" fontId="51" fillId="0" borderId="0" xfId="0" applyFont="1" applyAlignment="1">
      <alignment horizontal="right"/>
    </xf>
    <xf numFmtId="0" fontId="41" fillId="26" borderId="37" xfId="0" applyFont="1" applyFill="1" applyBorder="1" applyAlignment="1">
      <alignment horizontal="center" vertical="center" wrapText="1"/>
    </xf>
    <xf numFmtId="0" fontId="39" fillId="27" borderId="11" xfId="0" applyFont="1" applyFill="1" applyBorder="1" applyAlignment="1">
      <alignment vertical="center"/>
    </xf>
    <xf numFmtId="0" fontId="0" fillId="27" borderId="11" xfId="0" applyFill="1" applyBorder="1" applyAlignment="1">
      <alignment vertical="center"/>
    </xf>
    <xf numFmtId="0" fontId="40" fillId="2" borderId="11" xfId="0" applyFont="1" applyFill="1" applyBorder="1" applyAlignment="1">
      <alignment horizontal="left" vertical="center" wrapText="1"/>
    </xf>
    <xf numFmtId="0" fontId="34" fillId="0" borderId="0" xfId="0" applyFont="1" applyFill="1"/>
    <xf numFmtId="0" fontId="32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2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center"/>
    </xf>
    <xf numFmtId="0" fontId="34" fillId="0" borderId="0" xfId="0" applyNumberFormat="1" applyFont="1" applyFill="1"/>
    <xf numFmtId="0" fontId="46" fillId="27" borderId="41" xfId="0" applyFont="1" applyFill="1" applyBorder="1" applyAlignment="1">
      <alignment horizontal="center" vertical="center" wrapText="1"/>
    </xf>
    <xf numFmtId="0" fontId="46" fillId="27" borderId="65" xfId="0" applyFont="1" applyFill="1" applyBorder="1" applyAlignment="1">
      <alignment horizontal="center" vertical="center" wrapText="1"/>
    </xf>
    <xf numFmtId="0" fontId="47" fillId="27" borderId="66" xfId="0" applyFont="1" applyFill="1" applyBorder="1" applyAlignment="1">
      <alignment vertical="center" wrapText="1"/>
    </xf>
    <xf numFmtId="41" fontId="36" fillId="27" borderId="66" xfId="0" applyNumberFormat="1" applyFont="1" applyFill="1" applyBorder="1" applyAlignment="1" applyProtection="1">
      <alignment vertical="center" wrapText="1"/>
      <protection locked="0"/>
    </xf>
    <xf numFmtId="0" fontId="40" fillId="2" borderId="67" xfId="0" applyFont="1" applyFill="1" applyBorder="1" applyAlignment="1">
      <alignment vertical="center" wrapText="1"/>
    </xf>
    <xf numFmtId="0" fontId="47" fillId="27" borderId="11" xfId="0" applyFont="1" applyFill="1" applyBorder="1" applyAlignment="1">
      <alignment vertical="center" wrapText="1"/>
    </xf>
    <xf numFmtId="41" fontId="36" fillId="27" borderId="11" xfId="0" applyNumberFormat="1" applyFont="1" applyFill="1" applyBorder="1" applyAlignment="1" applyProtection="1">
      <alignment vertical="center" wrapText="1"/>
      <protection locked="0"/>
    </xf>
    <xf numFmtId="0" fontId="43" fillId="27" borderId="11" xfId="0" applyFont="1" applyFill="1" applyBorder="1" applyAlignment="1">
      <alignment vertical="center" wrapText="1"/>
    </xf>
    <xf numFmtId="0" fontId="48" fillId="28" borderId="44" xfId="0" applyFont="1" applyFill="1" applyBorder="1" applyAlignment="1">
      <alignment horizontal="center" vertical="top" wrapText="1"/>
    </xf>
    <xf numFmtId="0" fontId="48" fillId="30" borderId="44" xfId="0" applyFont="1" applyFill="1" applyBorder="1" applyAlignment="1">
      <alignment horizontal="center" vertical="top" wrapText="1"/>
    </xf>
    <xf numFmtId="0" fontId="48" fillId="28" borderId="43" xfId="0" applyFont="1" applyFill="1" applyBorder="1" applyAlignment="1">
      <alignment horizontal="center" vertical="top" wrapText="1"/>
    </xf>
    <xf numFmtId="0" fontId="48" fillId="30" borderId="42" xfId="0" applyFont="1" applyFill="1" applyBorder="1" applyAlignment="1">
      <alignment horizontal="center" vertical="top" wrapText="1"/>
    </xf>
    <xf numFmtId="0" fontId="40" fillId="2" borderId="65" xfId="0" applyFont="1" applyFill="1" applyBorder="1" applyAlignment="1">
      <alignment vertical="center" wrapText="1"/>
    </xf>
    <xf numFmtId="0" fontId="40" fillId="2" borderId="41" xfId="0" applyFont="1" applyFill="1" applyBorder="1" applyAlignment="1">
      <alignment horizontal="left" vertical="center" wrapText="1"/>
    </xf>
    <xf numFmtId="0" fontId="46" fillId="27" borderId="75" xfId="0" applyFont="1" applyFill="1" applyBorder="1" applyAlignment="1">
      <alignment horizontal="center" vertical="center" wrapText="1"/>
    </xf>
    <xf numFmtId="41" fontId="36" fillId="27" borderId="77" xfId="0" applyNumberFormat="1" applyFont="1" applyFill="1" applyBorder="1" applyAlignment="1" applyProtection="1">
      <alignment vertical="center" wrapText="1"/>
      <protection locked="0"/>
    </xf>
    <xf numFmtId="0" fontId="40" fillId="2" borderId="75" xfId="0" applyFont="1" applyFill="1" applyBorder="1" applyAlignment="1">
      <alignment horizontal="left" vertical="center" wrapText="1"/>
    </xf>
    <xf numFmtId="0" fontId="40" fillId="2" borderId="77" xfId="0" applyFont="1" applyFill="1" applyBorder="1" applyAlignment="1">
      <alignment horizontal="left" vertical="center" wrapText="1"/>
    </xf>
    <xf numFmtId="41" fontId="36" fillId="27" borderId="78" xfId="0" applyNumberFormat="1" applyFont="1" applyFill="1" applyBorder="1" applyAlignment="1" applyProtection="1">
      <alignment vertical="center" wrapText="1"/>
      <protection locked="0"/>
    </xf>
    <xf numFmtId="41" fontId="36" fillId="27" borderId="70" xfId="0" applyNumberFormat="1" applyFont="1" applyFill="1" applyBorder="1" applyAlignment="1" applyProtection="1">
      <alignment vertical="center" wrapText="1"/>
      <protection locked="0"/>
    </xf>
    <xf numFmtId="165" fontId="2" fillId="27" borderId="11" xfId="0" applyNumberFormat="1" applyFont="1" applyFill="1" applyBorder="1" applyAlignment="1">
      <alignment horizontal="left"/>
    </xf>
    <xf numFmtId="0" fontId="59" fillId="0" borderId="0" xfId="0" applyFont="1"/>
    <xf numFmtId="0" fontId="61" fillId="0" borderId="0" xfId="0" applyFont="1"/>
    <xf numFmtId="4" fontId="59" fillId="0" borderId="0" xfId="0" applyNumberFormat="1" applyFont="1"/>
    <xf numFmtId="0" fontId="60" fillId="0" borderId="0" xfId="0" applyFont="1"/>
    <xf numFmtId="4" fontId="60" fillId="0" borderId="0" xfId="0" applyNumberFormat="1" applyFont="1"/>
    <xf numFmtId="0" fontId="39" fillId="27" borderId="67" xfId="0" applyFont="1" applyFill="1" applyBorder="1" applyAlignment="1">
      <alignment horizontal="center" vertical="center" wrapText="1"/>
    </xf>
    <xf numFmtId="0" fontId="39" fillId="27" borderId="11" xfId="0" applyFont="1" applyFill="1" applyBorder="1" applyAlignment="1">
      <alignment horizontal="center" vertical="center" wrapText="1"/>
    </xf>
    <xf numFmtId="0" fontId="47" fillId="28" borderId="42" xfId="0" applyFont="1" applyFill="1" applyBorder="1" applyAlignment="1">
      <alignment horizontal="center" vertical="center" wrapText="1"/>
    </xf>
    <xf numFmtId="0" fontId="53" fillId="31" borderId="52" xfId="0" applyFont="1" applyFill="1" applyBorder="1" applyAlignment="1">
      <alignment horizontal="center" vertical="center"/>
    </xf>
    <xf numFmtId="0" fontId="53" fillId="31" borderId="53" xfId="0" applyFont="1" applyFill="1" applyBorder="1" applyAlignment="1">
      <alignment horizontal="center" vertical="center"/>
    </xf>
    <xf numFmtId="0" fontId="53" fillId="31" borderId="0" xfId="0" applyFont="1" applyFill="1" applyBorder="1" applyAlignment="1">
      <alignment horizontal="center" vertical="center"/>
    </xf>
    <xf numFmtId="0" fontId="53" fillId="31" borderId="54" xfId="0" applyFont="1" applyFill="1" applyBorder="1" applyAlignment="1">
      <alignment horizontal="center" vertical="center"/>
    </xf>
    <xf numFmtId="0" fontId="38" fillId="2" borderId="38" xfId="0" applyFont="1" applyFill="1" applyBorder="1" applyAlignment="1">
      <alignment horizontal="center" vertical="center" wrapText="1"/>
    </xf>
    <xf numFmtId="0" fontId="38" fillId="2" borderId="34" xfId="0" applyFont="1" applyFill="1" applyBorder="1" applyAlignment="1">
      <alignment horizontal="center" vertical="center" wrapText="1"/>
    </xf>
    <xf numFmtId="0" fontId="38" fillId="2" borderId="39" xfId="0" applyFont="1" applyFill="1" applyBorder="1" applyAlignment="1">
      <alignment horizontal="center" vertical="center" wrapText="1"/>
    </xf>
    <xf numFmtId="0" fontId="45" fillId="2" borderId="45" xfId="0" applyNumberFormat="1" applyFont="1" applyFill="1" applyBorder="1" applyAlignment="1">
      <alignment horizontal="left" vertical="top"/>
    </xf>
    <xf numFmtId="0" fontId="45" fillId="2" borderId="46" xfId="0" applyNumberFormat="1" applyFont="1" applyFill="1" applyBorder="1" applyAlignment="1">
      <alignment horizontal="left" vertical="top"/>
    </xf>
    <xf numFmtId="0" fontId="45" fillId="2" borderId="47" xfId="0" applyNumberFormat="1" applyFont="1" applyFill="1" applyBorder="1" applyAlignment="1">
      <alignment horizontal="left" vertical="top"/>
    </xf>
    <xf numFmtId="0" fontId="45" fillId="2" borderId="50" xfId="0" applyNumberFormat="1" applyFont="1" applyFill="1" applyBorder="1" applyAlignment="1">
      <alignment horizontal="left" vertical="top"/>
    </xf>
    <xf numFmtId="0" fontId="45" fillId="2" borderId="22" xfId="0" applyNumberFormat="1" applyFont="1" applyFill="1" applyBorder="1" applyAlignment="1">
      <alignment horizontal="left" vertical="top"/>
    </xf>
    <xf numFmtId="0" fontId="45" fillId="2" borderId="51" xfId="0" applyNumberFormat="1" applyFont="1" applyFill="1" applyBorder="1" applyAlignment="1">
      <alignment horizontal="left" vertical="top"/>
    </xf>
    <xf numFmtId="0" fontId="36" fillId="0" borderId="45" xfId="0" applyFont="1" applyBorder="1" applyAlignment="1">
      <alignment horizontal="left" vertical="top"/>
    </xf>
    <xf numFmtId="0" fontId="36" fillId="0" borderId="46" xfId="0" applyFont="1" applyBorder="1" applyAlignment="1">
      <alignment horizontal="left" vertical="top"/>
    </xf>
    <xf numFmtId="0" fontId="36" fillId="0" borderId="47" xfId="0" applyFont="1" applyBorder="1" applyAlignment="1">
      <alignment horizontal="left" vertical="top"/>
    </xf>
    <xf numFmtId="0" fontId="36" fillId="0" borderId="50" xfId="0" applyFont="1" applyBorder="1" applyAlignment="1">
      <alignment horizontal="left" vertical="top"/>
    </xf>
    <xf numFmtId="0" fontId="36" fillId="0" borderId="22" xfId="0" applyFont="1" applyBorder="1" applyAlignment="1">
      <alignment horizontal="left" vertical="top"/>
    </xf>
    <xf numFmtId="0" fontId="36" fillId="0" borderId="51" xfId="0" applyFont="1" applyBorder="1" applyAlignment="1">
      <alignment horizontal="left" vertical="top"/>
    </xf>
    <xf numFmtId="0" fontId="36" fillId="2" borderId="55" xfId="0" applyFont="1" applyFill="1" applyBorder="1" applyAlignment="1">
      <alignment horizontal="left" vertical="top"/>
    </xf>
    <xf numFmtId="0" fontId="36" fillId="2" borderId="46" xfId="0" applyFont="1" applyFill="1" applyBorder="1" applyAlignment="1">
      <alignment horizontal="left" vertical="top"/>
    </xf>
    <xf numFmtId="0" fontId="36" fillId="2" borderId="56" xfId="0" applyFont="1" applyFill="1" applyBorder="1" applyAlignment="1">
      <alignment horizontal="left" vertical="top"/>
    </xf>
    <xf numFmtId="0" fontId="36" fillId="2" borderId="33" xfId="0" applyFont="1" applyFill="1" applyBorder="1" applyAlignment="1">
      <alignment horizontal="left" vertical="top"/>
    </xf>
    <xf numFmtId="0" fontId="36" fillId="2" borderId="0" xfId="0" applyFont="1" applyFill="1" applyBorder="1" applyAlignment="1">
      <alignment horizontal="left" vertical="top"/>
    </xf>
    <xf numFmtId="0" fontId="36" fillId="2" borderId="36" xfId="0" applyFont="1" applyFill="1" applyBorder="1" applyAlignment="1">
      <alignment horizontal="left" vertical="top"/>
    </xf>
    <xf numFmtId="0" fontId="36" fillId="0" borderId="57" xfId="0" applyFont="1" applyBorder="1" applyAlignment="1">
      <alignment horizontal="left" vertical="top"/>
    </xf>
    <xf numFmtId="0" fontId="36" fillId="0" borderId="58" xfId="0" applyFont="1" applyBorder="1" applyAlignment="1">
      <alignment horizontal="left" vertical="top"/>
    </xf>
    <xf numFmtId="0" fontId="36" fillId="0" borderId="21" xfId="0" applyFont="1" applyBorder="1" applyAlignment="1">
      <alignment horizontal="left" vertical="top"/>
    </xf>
    <xf numFmtId="0" fontId="36" fillId="0" borderId="0" xfId="0" applyFont="1" applyBorder="1" applyAlignment="1">
      <alignment horizontal="left" vertical="top"/>
    </xf>
    <xf numFmtId="0" fontId="36" fillId="0" borderId="35" xfId="0" applyFont="1" applyBorder="1" applyAlignment="1">
      <alignment horizontal="left" vertical="top"/>
    </xf>
    <xf numFmtId="0" fontId="37" fillId="0" borderId="15" xfId="0" applyNumberFormat="1" applyFont="1" applyBorder="1" applyAlignment="1"/>
    <xf numFmtId="0" fontId="37" fillId="0" borderId="26" xfId="0" applyNumberFormat="1" applyFont="1" applyBorder="1" applyAlignment="1"/>
    <xf numFmtId="0" fontId="43" fillId="29" borderId="15" xfId="0" applyFont="1" applyFill="1" applyBorder="1" applyAlignment="1">
      <alignment horizontal="left" vertical="center" wrapText="1"/>
    </xf>
    <xf numFmtId="0" fontId="43" fillId="29" borderId="25" xfId="0" applyFont="1" applyFill="1" applyBorder="1" applyAlignment="1">
      <alignment horizontal="left" vertical="center" wrapText="1"/>
    </xf>
    <xf numFmtId="0" fontId="45" fillId="2" borderId="23" xfId="0" applyNumberFormat="1" applyFont="1" applyFill="1" applyBorder="1" applyAlignment="1">
      <alignment horizontal="center" vertical="center"/>
    </xf>
    <xf numFmtId="0" fontId="45" fillId="2" borderId="24" xfId="0" applyNumberFormat="1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9" fillId="29" borderId="59" xfId="0" applyNumberFormat="1" applyFont="1" applyFill="1" applyBorder="1" applyAlignment="1">
      <alignment horizontal="left" vertical="center" wrapText="1"/>
    </xf>
    <xf numFmtId="0" fontId="49" fillId="29" borderId="27" xfId="0" applyNumberFormat="1" applyFont="1" applyFill="1" applyBorder="1" applyAlignment="1">
      <alignment horizontal="left" vertical="center" wrapText="1"/>
    </xf>
    <xf numFmtId="0" fontId="49" fillId="29" borderId="32" xfId="0" applyNumberFormat="1" applyFont="1" applyFill="1" applyBorder="1" applyAlignment="1">
      <alignment horizontal="left" vertical="center" wrapText="1"/>
    </xf>
    <xf numFmtId="0" fontId="45" fillId="2" borderId="60" xfId="0" applyNumberFormat="1" applyFont="1" applyFill="1" applyBorder="1" applyAlignment="1">
      <alignment horizontal="center" vertical="center"/>
    </xf>
    <xf numFmtId="0" fontId="45" fillId="2" borderId="61" xfId="0" applyNumberFormat="1" applyFont="1" applyFill="1" applyBorder="1" applyAlignment="1">
      <alignment horizontal="center" vertical="center"/>
    </xf>
    <xf numFmtId="0" fontId="36" fillId="0" borderId="30" xfId="0" applyFont="1" applyBorder="1" applyAlignment="1"/>
    <xf numFmtId="0" fontId="36" fillId="0" borderId="31" xfId="0" applyFont="1" applyBorder="1" applyAlignment="1"/>
    <xf numFmtId="0" fontId="36" fillId="2" borderId="45" xfId="0" applyFont="1" applyFill="1" applyBorder="1" applyAlignment="1">
      <alignment horizontal="left" vertical="top"/>
    </xf>
    <xf numFmtId="0" fontId="36" fillId="2" borderId="47" xfId="0" applyFont="1" applyFill="1" applyBorder="1" applyAlignment="1">
      <alignment horizontal="left" vertical="top"/>
    </xf>
    <xf numFmtId="0" fontId="36" fillId="2" borderId="50" xfId="0" applyFont="1" applyFill="1" applyBorder="1" applyAlignment="1">
      <alignment horizontal="left" vertical="top"/>
    </xf>
    <xf numFmtId="0" fontId="36" fillId="2" borderId="62" xfId="0" applyFont="1" applyFill="1" applyBorder="1" applyAlignment="1">
      <alignment horizontal="left" vertical="top"/>
    </xf>
    <xf numFmtId="0" fontId="57" fillId="26" borderId="63" xfId="0" applyFont="1" applyFill="1" applyBorder="1" applyAlignment="1">
      <alignment horizontal="center" vertical="center" wrapText="1"/>
    </xf>
    <xf numFmtId="0" fontId="49" fillId="29" borderId="16" xfId="0" applyNumberFormat="1" applyFont="1" applyFill="1" applyBorder="1" applyAlignment="1">
      <alignment horizontal="left" vertical="center" wrapText="1"/>
    </xf>
    <xf numFmtId="0" fontId="43" fillId="29" borderId="28" xfId="0" applyFont="1" applyFill="1" applyBorder="1" applyAlignment="1">
      <alignment horizontal="left" vertical="center" wrapText="1"/>
    </xf>
    <xf numFmtId="0" fontId="43" fillId="29" borderId="29" xfId="0" applyFont="1" applyFill="1" applyBorder="1" applyAlignment="1">
      <alignment horizontal="left" vertical="center" wrapText="1"/>
    </xf>
    <xf numFmtId="0" fontId="50" fillId="31" borderId="21" xfId="0" applyFont="1" applyFill="1" applyBorder="1" applyAlignment="1">
      <alignment horizontal="center" vertical="center"/>
    </xf>
    <xf numFmtId="0" fontId="50" fillId="31" borderId="0" xfId="0" applyFont="1" applyFill="1" applyBorder="1" applyAlignment="1">
      <alignment horizontal="center" vertical="center"/>
    </xf>
    <xf numFmtId="0" fontId="42" fillId="31" borderId="0" xfId="0" applyFont="1" applyFill="1" applyBorder="1" applyAlignment="1"/>
    <xf numFmtId="0" fontId="2" fillId="27" borderId="11" xfId="0" applyFont="1" applyFill="1" applyBorder="1" applyAlignment="1">
      <alignment horizontal="left" vertical="center" wrapText="1"/>
    </xf>
    <xf numFmtId="0" fontId="2" fillId="27" borderId="11" xfId="0" applyFont="1" applyFill="1" applyBorder="1" applyAlignment="1">
      <alignment horizontal="left"/>
    </xf>
    <xf numFmtId="1" fontId="2" fillId="27" borderId="11" xfId="0" applyNumberFormat="1" applyFont="1" applyFill="1" applyBorder="1" applyAlignment="1">
      <alignment horizontal="left" vertical="center" wrapText="1"/>
    </xf>
    <xf numFmtId="1" fontId="2" fillId="27" borderId="11" xfId="0" applyNumberFormat="1" applyFont="1" applyFill="1" applyBorder="1" applyAlignment="1">
      <alignment horizontal="left"/>
    </xf>
    <xf numFmtId="0" fontId="56" fillId="27" borderId="11" xfId="647" applyFill="1" applyBorder="1"/>
    <xf numFmtId="0" fontId="0" fillId="27" borderId="11" xfId="0" applyFill="1" applyBorder="1"/>
    <xf numFmtId="0" fontId="2" fillId="29" borderId="44" xfId="0" applyFont="1" applyFill="1" applyBorder="1" applyAlignment="1">
      <alignment horizontal="center" vertical="top" wrapText="1"/>
    </xf>
    <xf numFmtId="0" fontId="2" fillId="29" borderId="71" xfId="0" applyFont="1" applyFill="1" applyBorder="1" applyAlignment="1">
      <alignment horizontal="center" vertical="top" wrapText="1"/>
    </xf>
    <xf numFmtId="0" fontId="43" fillId="27" borderId="11" xfId="0" applyFont="1" applyFill="1" applyBorder="1" applyAlignment="1">
      <alignment horizontal="left" vertical="center"/>
    </xf>
    <xf numFmtId="0" fontId="0" fillId="27" borderId="11" xfId="0" applyFill="1" applyBorder="1" applyAlignment="1">
      <alignment horizontal="left" vertical="center"/>
    </xf>
    <xf numFmtId="0" fontId="43" fillId="27" borderId="11" xfId="0" applyFont="1" applyFill="1" applyBorder="1" applyAlignment="1">
      <alignment horizontal="left" vertical="center" wrapText="1"/>
    </xf>
    <xf numFmtId="0" fontId="36" fillId="27" borderId="42" xfId="0" applyFont="1" applyFill="1" applyBorder="1" applyAlignment="1">
      <alignment horizontal="center" vertical="center" wrapText="1"/>
    </xf>
    <xf numFmtId="0" fontId="36" fillId="27" borderId="44" xfId="0" applyFont="1" applyFill="1" applyBorder="1" applyAlignment="1">
      <alignment horizontal="center"/>
    </xf>
    <xf numFmtId="0" fontId="36" fillId="27" borderId="43" xfId="0" applyFont="1" applyFill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9" fillId="29" borderId="42" xfId="0" applyFont="1" applyFill="1" applyBorder="1" applyAlignment="1">
      <alignment horizontal="center" vertical="center"/>
    </xf>
    <xf numFmtId="0" fontId="44" fillId="29" borderId="44" xfId="0" applyFont="1" applyFill="1" applyBorder="1" applyAlignment="1">
      <alignment horizontal="center" vertical="center"/>
    </xf>
    <xf numFmtId="0" fontId="0" fillId="29" borderId="44" xfId="0" applyFill="1" applyBorder="1" applyAlignment="1">
      <alignment horizontal="center"/>
    </xf>
    <xf numFmtId="0" fontId="0" fillId="29" borderId="71" xfId="0" applyFill="1" applyBorder="1" applyAlignment="1">
      <alignment horizontal="center"/>
    </xf>
    <xf numFmtId="0" fontId="48" fillId="28" borderId="43" xfId="0" applyFont="1" applyFill="1" applyBorder="1" applyAlignment="1">
      <alignment horizontal="center" vertical="center" wrapText="1"/>
    </xf>
    <xf numFmtId="0" fontId="42" fillId="27" borderId="79" xfId="0" applyFont="1" applyFill="1" applyBorder="1" applyAlignment="1">
      <alignment horizontal="center" vertical="center" wrapText="1"/>
    </xf>
    <xf numFmtId="0" fontId="54" fillId="32" borderId="40" xfId="0" applyFont="1" applyFill="1" applyBorder="1" applyAlignment="1">
      <alignment horizontal="left" vertical="center"/>
    </xf>
    <xf numFmtId="0" fontId="42" fillId="0" borderId="11" xfId="0" applyFont="1" applyBorder="1" applyAlignment="1">
      <alignment horizontal="left" vertical="center" wrapText="1"/>
    </xf>
    <xf numFmtId="0" fontId="42" fillId="0" borderId="70" xfId="0" applyFont="1" applyBorder="1" applyAlignment="1">
      <alignment horizontal="left" vertical="center" wrapText="1"/>
    </xf>
    <xf numFmtId="0" fontId="42" fillId="0" borderId="11" xfId="0" applyFont="1" applyBorder="1" applyAlignment="1">
      <alignment horizontal="center" vertical="center" wrapText="1"/>
    </xf>
    <xf numFmtId="0" fontId="42" fillId="0" borderId="70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36" fillId="0" borderId="0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54" fillId="32" borderId="11" xfId="0" applyFont="1" applyFill="1" applyBorder="1" applyAlignment="1">
      <alignment horizontal="left" vertical="center" wrapText="1"/>
    </xf>
    <xf numFmtId="0" fontId="43" fillId="27" borderId="72" xfId="0" applyFont="1" applyFill="1" applyBorder="1" applyAlignment="1">
      <alignment horizontal="left" vertical="center" wrapText="1"/>
    </xf>
    <xf numFmtId="0" fontId="43" fillId="27" borderId="76" xfId="0" applyFont="1" applyFill="1" applyBorder="1" applyAlignment="1">
      <alignment horizontal="left" vertical="center" wrapText="1"/>
    </xf>
    <xf numFmtId="0" fontId="42" fillId="0" borderId="72" xfId="0" applyFont="1" applyBorder="1" applyAlignment="1">
      <alignment horizontal="center" vertical="center" wrapText="1"/>
    </xf>
    <xf numFmtId="0" fontId="42" fillId="0" borderId="73" xfId="0" applyFont="1" applyBorder="1" applyAlignment="1">
      <alignment horizontal="center" vertical="center" wrapText="1"/>
    </xf>
    <xf numFmtId="0" fontId="42" fillId="0" borderId="74" xfId="0" applyFont="1" applyBorder="1" applyAlignment="1">
      <alignment horizontal="center" vertical="center" wrapText="1"/>
    </xf>
    <xf numFmtId="0" fontId="39" fillId="27" borderId="23" xfId="0" applyFont="1" applyFill="1" applyBorder="1" applyAlignment="1">
      <alignment horizontal="left" vertical="center"/>
    </xf>
    <xf numFmtId="0" fontId="39" fillId="27" borderId="24" xfId="0" applyFont="1" applyFill="1" applyBorder="1" applyAlignment="1">
      <alignment horizontal="left" vertical="center"/>
    </xf>
    <xf numFmtId="0" fontId="44" fillId="2" borderId="11" xfId="0" applyFont="1" applyFill="1" applyBorder="1" applyAlignment="1">
      <alignment horizontal="left" vertical="center" wrapText="1"/>
    </xf>
    <xf numFmtId="0" fontId="44" fillId="2" borderId="70" xfId="0" applyFont="1" applyFill="1" applyBorder="1" applyAlignment="1">
      <alignment horizontal="left" vertical="center" wrapText="1"/>
    </xf>
    <xf numFmtId="0" fontId="0" fillId="32" borderId="45" xfId="0" applyFont="1" applyFill="1" applyBorder="1" applyAlignment="1">
      <alignment horizontal="left" wrapText="1"/>
    </xf>
    <xf numFmtId="0" fontId="0" fillId="32" borderId="46" xfId="0" applyFont="1" applyFill="1" applyBorder="1" applyAlignment="1">
      <alignment horizontal="left" wrapText="1"/>
    </xf>
    <xf numFmtId="0" fontId="0" fillId="32" borderId="47" xfId="0" applyFont="1" applyFill="1" applyBorder="1" applyAlignment="1">
      <alignment horizontal="left" wrapText="1"/>
    </xf>
    <xf numFmtId="0" fontId="0" fillId="32" borderId="48" xfId="0" applyFont="1" applyFill="1" applyBorder="1" applyAlignment="1">
      <alignment horizontal="left" wrapText="1"/>
    </xf>
    <xf numFmtId="0" fontId="0" fillId="32" borderId="0" xfId="0" applyFont="1" applyFill="1" applyBorder="1" applyAlignment="1">
      <alignment horizontal="left" wrapText="1"/>
    </xf>
    <xf numFmtId="0" fontId="0" fillId="32" borderId="49" xfId="0" applyFont="1" applyFill="1" applyBorder="1" applyAlignment="1">
      <alignment horizontal="left" wrapText="1"/>
    </xf>
    <xf numFmtId="0" fontId="55" fillId="2" borderId="66" xfId="0" applyFont="1" applyFill="1" applyBorder="1" applyAlignment="1">
      <alignment horizontal="left" vertical="center" wrapText="1"/>
    </xf>
    <xf numFmtId="0" fontId="55" fillId="2" borderId="68" xfId="0" applyFont="1" applyFill="1" applyBorder="1" applyAlignment="1">
      <alignment horizontal="left" vertical="center" wrapText="1"/>
    </xf>
    <xf numFmtId="0" fontId="55" fillId="2" borderId="69" xfId="0" applyFont="1" applyFill="1" applyBorder="1" applyAlignment="1">
      <alignment horizontal="left" vertical="center" wrapText="1"/>
    </xf>
    <xf numFmtId="0" fontId="55" fillId="2" borderId="11" xfId="0" applyFont="1" applyFill="1" applyBorder="1" applyAlignment="1">
      <alignment horizontal="left" vertical="center" wrapText="1"/>
    </xf>
    <xf numFmtId="0" fontId="55" fillId="2" borderId="70" xfId="0" applyFont="1" applyFill="1" applyBorder="1" applyAlignment="1">
      <alignment horizontal="left" vertical="center" wrapText="1"/>
    </xf>
    <xf numFmtId="0" fontId="57" fillId="26" borderId="64" xfId="0" applyFont="1" applyFill="1" applyBorder="1" applyAlignment="1">
      <alignment horizontal="center" vertical="center" wrapText="1"/>
    </xf>
    <xf numFmtId="0" fontId="36" fillId="2" borderId="49" xfId="0" applyFont="1" applyFill="1" applyBorder="1" applyAlignment="1">
      <alignment horizontal="left" vertical="top"/>
    </xf>
    <xf numFmtId="0" fontId="36" fillId="0" borderId="48" xfId="0" applyFont="1" applyBorder="1" applyAlignment="1">
      <alignment horizontal="left" vertical="top"/>
    </xf>
    <xf numFmtId="0" fontId="36" fillId="0" borderId="49" xfId="0" applyFont="1" applyBorder="1" applyAlignment="1">
      <alignment horizontal="left" vertical="top"/>
    </xf>
    <xf numFmtId="0" fontId="45" fillId="2" borderId="50" xfId="0" applyNumberFormat="1" applyFont="1" applyFill="1" applyBorder="1" applyAlignment="1">
      <alignment horizontal="center" vertical="center"/>
    </xf>
    <xf numFmtId="0" fontId="45" fillId="2" borderId="51" xfId="0" applyNumberFormat="1" applyFont="1" applyFill="1" applyBorder="1" applyAlignment="1">
      <alignment horizontal="center" vertical="center"/>
    </xf>
    <xf numFmtId="0" fontId="49" fillId="29" borderId="80" xfId="0" applyNumberFormat="1" applyFont="1" applyFill="1" applyBorder="1" applyAlignment="1">
      <alignment horizontal="left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82" xfId="0" applyFont="1" applyFill="1" applyBorder="1" applyAlignment="1">
      <alignment horizontal="center" vertical="center" wrapText="1"/>
    </xf>
    <xf numFmtId="41" fontId="36" fillId="27" borderId="83" xfId="0" applyNumberFormat="1" applyFont="1" applyFill="1" applyBorder="1" applyAlignment="1" applyProtection="1">
      <alignment vertical="center" wrapText="1"/>
      <protection locked="0"/>
    </xf>
    <xf numFmtId="0" fontId="57" fillId="2" borderId="85" xfId="0" applyFont="1" applyFill="1" applyBorder="1" applyAlignment="1">
      <alignment horizontal="center" vertical="center" wrapText="1"/>
    </xf>
    <xf numFmtId="0" fontId="57" fillId="2" borderId="34" xfId="0" applyFont="1" applyFill="1" applyBorder="1" applyAlignment="1">
      <alignment horizontal="center" vertical="center" wrapText="1"/>
    </xf>
    <xf numFmtId="0" fontId="57" fillId="2" borderId="86" xfId="0" applyFont="1" applyFill="1" applyBorder="1" applyAlignment="1">
      <alignment horizontal="center" vertical="center" wrapText="1"/>
    </xf>
    <xf numFmtId="0" fontId="54" fillId="32" borderId="84" xfId="0" applyFont="1" applyFill="1" applyBorder="1" applyAlignment="1">
      <alignment horizontal="left" vertical="center" wrapText="1"/>
    </xf>
    <xf numFmtId="0" fontId="54" fillId="32" borderId="11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62" fillId="0" borderId="87" xfId="0" applyFont="1" applyBorder="1" applyAlignment="1">
      <alignment horizontal="center" vertical="top"/>
    </xf>
    <xf numFmtId="0" fontId="62" fillId="0" borderId="88" xfId="0" applyFont="1" applyBorder="1" applyAlignment="1">
      <alignment horizontal="center" vertical="top"/>
    </xf>
    <xf numFmtId="0" fontId="62" fillId="0" borderId="17" xfId="0" applyFont="1" applyBorder="1" applyAlignment="1">
      <alignment horizontal="center" vertical="top"/>
    </xf>
    <xf numFmtId="0" fontId="62" fillId="0" borderId="18" xfId="0" applyFont="1" applyBorder="1" applyAlignment="1">
      <alignment horizontal="center" vertical="top"/>
    </xf>
    <xf numFmtId="0" fontId="62" fillId="0" borderId="20" xfId="0" applyFont="1" applyBorder="1" applyAlignment="1">
      <alignment horizontal="center" vertical="top"/>
    </xf>
    <xf numFmtId="0" fontId="62" fillId="0" borderId="19" xfId="0" applyFont="1" applyBorder="1" applyAlignment="1">
      <alignment horizontal="center" vertical="top"/>
    </xf>
  </cellXfs>
  <cellStyles count="658">
    <cellStyle name="20% - Accent1 2" xfId="1"/>
    <cellStyle name="20% - Accent1 2 2" xfId="2"/>
    <cellStyle name="20% - Accent1 3" xfId="3"/>
    <cellStyle name="20% - Accent1 4" xfId="4"/>
    <cellStyle name="20% - Accent1 5" xfId="5"/>
    <cellStyle name="20% - Accent2 2" xfId="6"/>
    <cellStyle name="20% - Accent2 2 2" xfId="7"/>
    <cellStyle name="20% - Accent2 3" xfId="8"/>
    <cellStyle name="20% - Accent2 4" xfId="9"/>
    <cellStyle name="20% - Accent2 5" xfId="10"/>
    <cellStyle name="20% - Accent3 2" xfId="11"/>
    <cellStyle name="20% - Accent3 2 2" xfId="12"/>
    <cellStyle name="20% - Accent3 3" xfId="13"/>
    <cellStyle name="20% - Accent3 4" xfId="14"/>
    <cellStyle name="20% - Accent3 5" xfId="15"/>
    <cellStyle name="20% - Accent4 2" xfId="16"/>
    <cellStyle name="20% - Accent4 2 2" xfId="17"/>
    <cellStyle name="20% - Accent4 3" xfId="18"/>
    <cellStyle name="20% - Accent4 4" xfId="19"/>
    <cellStyle name="20% - Accent4 5" xfId="20"/>
    <cellStyle name="20% - Accent5 2" xfId="21"/>
    <cellStyle name="20% - Accent5 2 2" xfId="22"/>
    <cellStyle name="20% - Accent5 3" xfId="23"/>
    <cellStyle name="20% - Accent5 4" xfId="24"/>
    <cellStyle name="20% - Accent5 5" xfId="25"/>
    <cellStyle name="20% - Accent6 2" xfId="26"/>
    <cellStyle name="20% - Accent6 2 2" xfId="27"/>
    <cellStyle name="20% - Accent6 3" xfId="28"/>
    <cellStyle name="20% - Accent6 4" xfId="29"/>
    <cellStyle name="20% - Accent6 5" xfId="30"/>
    <cellStyle name="40% - Accent1 2" xfId="31"/>
    <cellStyle name="40% - Accent1 2 2" xfId="32"/>
    <cellStyle name="40% - Accent1 3" xfId="33"/>
    <cellStyle name="40% - Accent1 4" xfId="34"/>
    <cellStyle name="40% - Accent1 5" xfId="35"/>
    <cellStyle name="40% - Accent2 2" xfId="36"/>
    <cellStyle name="40% - Accent2 2 2" xfId="37"/>
    <cellStyle name="40% - Accent2 3" xfId="38"/>
    <cellStyle name="40% - Accent2 4" xfId="39"/>
    <cellStyle name="40% - Accent2 5" xfId="40"/>
    <cellStyle name="40% - Accent3 2" xfId="41"/>
    <cellStyle name="40% - Accent3 2 2" xfId="42"/>
    <cellStyle name="40% - Accent3 3" xfId="43"/>
    <cellStyle name="40% - Accent3 4" xfId="44"/>
    <cellStyle name="40% - Accent3 5" xfId="45"/>
    <cellStyle name="40% - Accent4 2" xfId="46"/>
    <cellStyle name="40% - Accent4 2 2" xfId="47"/>
    <cellStyle name="40% - Accent4 3" xfId="48"/>
    <cellStyle name="40% - Accent4 4" xfId="49"/>
    <cellStyle name="40% - Accent4 5" xfId="50"/>
    <cellStyle name="40% - Accent5 2" xfId="51"/>
    <cellStyle name="40% - Accent5 2 2" xfId="52"/>
    <cellStyle name="40% - Accent5 3" xfId="53"/>
    <cellStyle name="40% - Accent5 4" xfId="54"/>
    <cellStyle name="40% - Accent5 5" xfId="55"/>
    <cellStyle name="40% - Accent6 2" xfId="56"/>
    <cellStyle name="40% - Accent6 2 2" xfId="57"/>
    <cellStyle name="40% - Accent6 3" xfId="58"/>
    <cellStyle name="40% - Accent6 4" xfId="59"/>
    <cellStyle name="40% - Accent6 5" xfId="60"/>
    <cellStyle name="60% - Accent1 2" xfId="61"/>
    <cellStyle name="60% - Accent1 2 2" xfId="62"/>
    <cellStyle name="60% - Accent1 3" xfId="63"/>
    <cellStyle name="60% - Accent1 4" xfId="64"/>
    <cellStyle name="60% - Accent1 5" xfId="65"/>
    <cellStyle name="60% - Accent2 2" xfId="66"/>
    <cellStyle name="60% - Accent2 2 2" xfId="67"/>
    <cellStyle name="60% - Accent2 3" xfId="68"/>
    <cellStyle name="60% - Accent2 4" xfId="69"/>
    <cellStyle name="60% - Accent2 5" xfId="70"/>
    <cellStyle name="60% - Accent3 2" xfId="71"/>
    <cellStyle name="60% - Accent3 2 2" xfId="72"/>
    <cellStyle name="60% - Accent3 3" xfId="73"/>
    <cellStyle name="60% - Accent3 4" xfId="74"/>
    <cellStyle name="60% - Accent3 5" xfId="75"/>
    <cellStyle name="60% - Accent4 2" xfId="76"/>
    <cellStyle name="60% - Accent4 2 2" xfId="77"/>
    <cellStyle name="60% - Accent4 3" xfId="78"/>
    <cellStyle name="60% - Accent4 4" xfId="79"/>
    <cellStyle name="60% - Accent4 5" xfId="80"/>
    <cellStyle name="60% - Accent5 2" xfId="81"/>
    <cellStyle name="60% - Accent5 2 2" xfId="82"/>
    <cellStyle name="60% - Accent5 3" xfId="83"/>
    <cellStyle name="60% - Accent5 4" xfId="84"/>
    <cellStyle name="60% - Accent5 5" xfId="85"/>
    <cellStyle name="60% - Accent6 2" xfId="86"/>
    <cellStyle name="60% - Accent6 2 2" xfId="87"/>
    <cellStyle name="60% - Accent6 3" xfId="88"/>
    <cellStyle name="60% - Accent6 4" xfId="89"/>
    <cellStyle name="60% - Accent6 5" xfId="90"/>
    <cellStyle name="Accent1 2" xfId="91"/>
    <cellStyle name="Accent1 2 2" xfId="92"/>
    <cellStyle name="Accent1 3" xfId="93"/>
    <cellStyle name="Accent1 4" xfId="94"/>
    <cellStyle name="Accent1 5" xfId="95"/>
    <cellStyle name="Accent2 2" xfId="96"/>
    <cellStyle name="Accent2 2 2" xfId="97"/>
    <cellStyle name="Accent2 3" xfId="98"/>
    <cellStyle name="Accent2 4" xfId="99"/>
    <cellStyle name="Accent2 5" xfId="100"/>
    <cellStyle name="Accent3 2" xfId="101"/>
    <cellStyle name="Accent3 2 2" xfId="102"/>
    <cellStyle name="Accent3 3" xfId="103"/>
    <cellStyle name="Accent3 4" xfId="104"/>
    <cellStyle name="Accent3 5" xfId="105"/>
    <cellStyle name="Accent4 2" xfId="106"/>
    <cellStyle name="Accent4 2 2" xfId="107"/>
    <cellStyle name="Accent4 3" xfId="108"/>
    <cellStyle name="Accent4 4" xfId="109"/>
    <cellStyle name="Accent4 5" xfId="110"/>
    <cellStyle name="Accent5 2" xfId="111"/>
    <cellStyle name="Accent5 2 2" xfId="112"/>
    <cellStyle name="Accent5 3" xfId="113"/>
    <cellStyle name="Accent5 4" xfId="114"/>
    <cellStyle name="Accent5 5" xfId="115"/>
    <cellStyle name="Accent6 2" xfId="116"/>
    <cellStyle name="Accent6 2 2" xfId="117"/>
    <cellStyle name="Accent6 3" xfId="118"/>
    <cellStyle name="Accent6 4" xfId="119"/>
    <cellStyle name="Accent6 5" xfId="120"/>
    <cellStyle name="b" xfId="121"/>
    <cellStyle name="b 2" xfId="122"/>
    <cellStyle name="b 2 2" xfId="123"/>
    <cellStyle name="b 2 3" xfId="124"/>
    <cellStyle name="b 2 4" xfId="125"/>
    <cellStyle name="b 2 5" xfId="126"/>
    <cellStyle name="b 2 6" xfId="127"/>
    <cellStyle name="b 3" xfId="128"/>
    <cellStyle name="b_1616A Deep South CRP" xfId="129"/>
    <cellStyle name="b_2010 Ibanda BSF Proposal Budget" xfId="130"/>
    <cellStyle name="b_Yei Base Budget" xfId="131"/>
    <cellStyle name="Bad 2" xfId="132"/>
    <cellStyle name="Bad 2 2" xfId="133"/>
    <cellStyle name="Bad 3" xfId="134"/>
    <cellStyle name="Bad 4" xfId="135"/>
    <cellStyle name="Bad 5" xfId="136"/>
    <cellStyle name="Berekening" xfId="137"/>
    <cellStyle name="Calculation 2" xfId="138"/>
    <cellStyle name="Calculation 2 2" xfId="139"/>
    <cellStyle name="Calculation 3" xfId="140"/>
    <cellStyle name="Calculation 4" xfId="141"/>
    <cellStyle name="Calculation 5" xfId="142"/>
    <cellStyle name="Check Cell 2" xfId="143"/>
    <cellStyle name="Check Cell 2 2" xfId="144"/>
    <cellStyle name="Check Cell 3" xfId="145"/>
    <cellStyle name="Check Cell 4" xfId="146"/>
    <cellStyle name="Check Cell 5" xfId="147"/>
    <cellStyle name="Comma 10" xfId="148"/>
    <cellStyle name="Comma 10 2" xfId="149"/>
    <cellStyle name="Comma 10 2 2" xfId="150"/>
    <cellStyle name="Comma 10 2 2 2" xfId="151"/>
    <cellStyle name="Comma 10 2 2 3" xfId="152"/>
    <cellStyle name="Comma 10 2 2 4" xfId="153"/>
    <cellStyle name="Comma 10 2 2 5" xfId="154"/>
    <cellStyle name="Comma 10 2 3" xfId="155"/>
    <cellStyle name="Comma 10 2 4" xfId="156"/>
    <cellStyle name="Comma 10 2 5" xfId="157"/>
    <cellStyle name="Comma 10 2 6" xfId="158"/>
    <cellStyle name="Comma 10 2 6 2" xfId="159"/>
    <cellStyle name="Comma 10 3" xfId="160"/>
    <cellStyle name="Comma 10 3 2" xfId="161"/>
    <cellStyle name="Comma 10 3 3" xfId="162"/>
    <cellStyle name="Comma 10 3 4" xfId="163"/>
    <cellStyle name="Comma 10 3 5" xfId="164"/>
    <cellStyle name="Comma 10 4" xfId="165"/>
    <cellStyle name="Comma 10 5" xfId="166"/>
    <cellStyle name="Comma 10 6" xfId="167"/>
    <cellStyle name="Comma 10 7" xfId="168"/>
    <cellStyle name="Comma 10 8" xfId="169"/>
    <cellStyle name="Comma 10 9" xfId="170"/>
    <cellStyle name="Comma 11" xfId="171"/>
    <cellStyle name="Comma 11 2" xfId="172"/>
    <cellStyle name="Comma 12" xfId="173"/>
    <cellStyle name="Comma 13" xfId="174"/>
    <cellStyle name="Comma 14" xfId="175"/>
    <cellStyle name="Comma 14 2" xfId="176"/>
    <cellStyle name="Comma 14 3" xfId="177"/>
    <cellStyle name="Comma 15" xfId="178"/>
    <cellStyle name="Comma 15 2" xfId="179"/>
    <cellStyle name="Comma 16" xfId="180"/>
    <cellStyle name="Comma 17" xfId="181"/>
    <cellStyle name="Comma 18" xfId="182"/>
    <cellStyle name="Comma 19" xfId="183"/>
    <cellStyle name="Comma 2" xfId="184"/>
    <cellStyle name="Comma 2 2" xfId="185"/>
    <cellStyle name="Comma 2 2 10" xfId="186"/>
    <cellStyle name="Comma 2 2 11" xfId="187"/>
    <cellStyle name="Comma 2 2 2" xfId="188"/>
    <cellStyle name="Comma 2 2 2 2" xfId="189"/>
    <cellStyle name="Comma 2 2 2 3" xfId="190"/>
    <cellStyle name="Comma 2 2 2 4" xfId="191"/>
    <cellStyle name="Comma 2 2 2 5" xfId="192"/>
    <cellStyle name="Comma 2 2 2 6" xfId="193"/>
    <cellStyle name="Comma 2 2 2 7" xfId="194"/>
    <cellStyle name="Comma 2 2 2_Sheet1" xfId="195"/>
    <cellStyle name="Comma 2 2 3" xfId="196"/>
    <cellStyle name="Comma 2 2 4" xfId="197"/>
    <cellStyle name="Comma 2 2 5" xfId="198"/>
    <cellStyle name="Comma 2 2 6" xfId="199"/>
    <cellStyle name="Comma 2 2 7" xfId="200"/>
    <cellStyle name="Comma 2 2 8" xfId="201"/>
    <cellStyle name="Comma 2 2 9" xfId="202"/>
    <cellStyle name="Comma 2 2_1298 - Livestock 2010" xfId="203"/>
    <cellStyle name="Comma 2 3" xfId="204"/>
    <cellStyle name="Comma 2 3 2" xfId="205"/>
    <cellStyle name="Comma 2 3 3" xfId="206"/>
    <cellStyle name="Comma 2 3 4" xfId="207"/>
    <cellStyle name="Comma 2 3 5" xfId="208"/>
    <cellStyle name="Comma 2 3 6" xfId="209"/>
    <cellStyle name="Comma 2 3 7" xfId="210"/>
    <cellStyle name="Comma 2 3_Sheet1" xfId="211"/>
    <cellStyle name="Comma 2 4" xfId="212"/>
    <cellStyle name="Comma 2 4 2" xfId="213"/>
    <cellStyle name="Comma 2 4 3" xfId="214"/>
    <cellStyle name="Comma 2 4 4" xfId="215"/>
    <cellStyle name="Comma 2 4 5" xfId="216"/>
    <cellStyle name="Comma 2 4 6" xfId="217"/>
    <cellStyle name="Comma 2 5" xfId="218"/>
    <cellStyle name="Comma 2 5 2" xfId="219"/>
    <cellStyle name="Comma 2 5 3" xfId="220"/>
    <cellStyle name="Comma 2 5 4" xfId="221"/>
    <cellStyle name="Comma 2 5 5" xfId="222"/>
    <cellStyle name="Comma 2 5 6" xfId="223"/>
    <cellStyle name="Comma 2 5 7" xfId="224"/>
    <cellStyle name="Comma 2 6" xfId="225"/>
    <cellStyle name="Comma 2 7" xfId="226"/>
    <cellStyle name="Comma 2 8" xfId="227"/>
    <cellStyle name="Comma 20" xfId="228"/>
    <cellStyle name="Comma 3" xfId="229"/>
    <cellStyle name="Comma 3 2" xfId="230"/>
    <cellStyle name="Comma 4" xfId="231"/>
    <cellStyle name="Comma 4 10" xfId="232"/>
    <cellStyle name="Comma 4 11" xfId="233"/>
    <cellStyle name="Comma 4 12" xfId="234"/>
    <cellStyle name="Comma 4 13" xfId="235"/>
    <cellStyle name="Comma 4 14" xfId="236"/>
    <cellStyle name="Comma 4 2" xfId="237"/>
    <cellStyle name="Comma 4 3" xfId="238"/>
    <cellStyle name="Comma 4 3 2" xfId="239"/>
    <cellStyle name="Comma 4 3 2 2" xfId="240"/>
    <cellStyle name="Comma 4 4" xfId="241"/>
    <cellStyle name="Comma 4 5" xfId="242"/>
    <cellStyle name="Comma 4 6" xfId="243"/>
    <cellStyle name="Comma 4 7" xfId="244"/>
    <cellStyle name="Comma 4 8" xfId="245"/>
    <cellStyle name="Comma 4 9" xfId="246"/>
    <cellStyle name="Comma 5" xfId="247"/>
    <cellStyle name="Comma 5 2" xfId="248"/>
    <cellStyle name="Comma 5 3" xfId="249"/>
    <cellStyle name="Comma 5 4" xfId="250"/>
    <cellStyle name="Comma 5 5" xfId="251"/>
    <cellStyle name="Comma 5 6" xfId="252"/>
    <cellStyle name="Comma 6" xfId="253"/>
    <cellStyle name="Comma 6 2" xfId="254"/>
    <cellStyle name="Comma 6 2 2" xfId="255"/>
    <cellStyle name="Comma 6 2 2 2" xfId="256"/>
    <cellStyle name="Comma 6 3" xfId="257"/>
    <cellStyle name="Comma 6 4" xfId="258"/>
    <cellStyle name="Comma 6 5" xfId="259"/>
    <cellStyle name="Comma 6 6" xfId="260"/>
    <cellStyle name="Comma 6 7" xfId="261"/>
    <cellStyle name="Comma 6 8" xfId="262"/>
    <cellStyle name="Comma 7" xfId="263"/>
    <cellStyle name="Comma 7 2" xfId="264"/>
    <cellStyle name="Comma 7 3" xfId="265"/>
    <cellStyle name="Comma 7 4" xfId="266"/>
    <cellStyle name="Comma 7 5" xfId="267"/>
    <cellStyle name="Comma 7 6" xfId="268"/>
    <cellStyle name="Comma 7 7" xfId="269"/>
    <cellStyle name="Comma 7 8" xfId="270"/>
    <cellStyle name="Comma 8" xfId="271"/>
    <cellStyle name="Comma 8 2" xfId="272"/>
    <cellStyle name="Comma 8 3" xfId="273"/>
    <cellStyle name="Comma 8 4" xfId="274"/>
    <cellStyle name="Comma 8 5" xfId="275"/>
    <cellStyle name="Comma 8 6" xfId="276"/>
    <cellStyle name="Comma 8_2012 Project Sheet FSL(1)" xfId="277"/>
    <cellStyle name="Comma 9" xfId="278"/>
    <cellStyle name="Comma 9 2" xfId="279"/>
    <cellStyle name="Comma 9 2 2" xfId="280"/>
    <cellStyle name="Comma 9 2 3" xfId="281"/>
    <cellStyle name="Comma 9 2 4" xfId="282"/>
    <cellStyle name="Comma 9 2 5" xfId="283"/>
    <cellStyle name="Comma 9 3" xfId="284"/>
    <cellStyle name="Comma 9 4" xfId="285"/>
    <cellStyle name="Comma 9 5" xfId="286"/>
    <cellStyle name="Comma 9 6" xfId="287"/>
    <cellStyle name="Controlecel" xfId="288"/>
    <cellStyle name="Currency 2" xfId="289"/>
    <cellStyle name="Currency 2 2" xfId="290"/>
    <cellStyle name="Currency 2 3" xfId="291"/>
    <cellStyle name="Currency 2 4" xfId="292"/>
    <cellStyle name="Currency 2 5" xfId="293"/>
    <cellStyle name="Currency 2 6" xfId="294"/>
    <cellStyle name="Currency 3" xfId="295"/>
    <cellStyle name="Currency 3 2" xfId="296"/>
    <cellStyle name="Currency 3 2 2" xfId="297"/>
    <cellStyle name="Currency 3 2 2 2" xfId="298"/>
    <cellStyle name="Currency 3 3" xfId="299"/>
    <cellStyle name="Currency 3 4" xfId="300"/>
    <cellStyle name="Currency 3 5" xfId="301"/>
    <cellStyle name="Currency 3 6" xfId="302"/>
    <cellStyle name="Currency 3 7" xfId="303"/>
    <cellStyle name="Currency 3 8" xfId="304"/>
    <cellStyle name="Currency 3 9" xfId="305"/>
    <cellStyle name="Currency 4" xfId="306"/>
    <cellStyle name="Currency 4 2" xfId="307"/>
    <cellStyle name="Currency 4 2 2" xfId="308"/>
    <cellStyle name="Currency 4 2 3" xfId="309"/>
    <cellStyle name="Currency 4 2 4" xfId="310"/>
    <cellStyle name="Currency 4 2 5" xfId="311"/>
    <cellStyle name="Currency 4 3" xfId="312"/>
    <cellStyle name="Currency 4 4" xfId="313"/>
    <cellStyle name="Currency 4 5" xfId="314"/>
    <cellStyle name="Currency 4 6" xfId="315"/>
    <cellStyle name="Currency 4 7" xfId="316"/>
    <cellStyle name="Currency 5" xfId="317"/>
    <cellStyle name="Currency 5 2" xfId="318"/>
    <cellStyle name="Currency 5 2 2" xfId="319"/>
    <cellStyle name="Currency 5 2 3" xfId="320"/>
    <cellStyle name="Currency 5 2 4" xfId="321"/>
    <cellStyle name="Currency 5 2 5" xfId="322"/>
    <cellStyle name="Currency 5 3" xfId="323"/>
    <cellStyle name="Currency 5 4" xfId="324"/>
    <cellStyle name="Currency 5 5" xfId="325"/>
    <cellStyle name="Currency 5 6" xfId="326"/>
    <cellStyle name="Euro" xfId="327"/>
    <cellStyle name="Explanatory Text 2" xfId="328"/>
    <cellStyle name="Explanatory Text 2 2" xfId="329"/>
    <cellStyle name="Explanatory Text 3" xfId="330"/>
    <cellStyle name="Explanatory Text 4" xfId="331"/>
    <cellStyle name="Explanatory Text 5" xfId="332"/>
    <cellStyle name="Followed Hyperlink" xfId="648" builtinId="9" hidden="1"/>
    <cellStyle name="Followed Hyperlink" xfId="649" builtinId="9" hidden="1"/>
    <cellStyle name="Followed Hyperlink" xfId="650" builtinId="9" hidden="1"/>
    <cellStyle name="Followed Hyperlink" xfId="651" builtinId="9" hidden="1"/>
    <cellStyle name="Followed Hyperlink" xfId="652" builtinId="9" hidden="1"/>
    <cellStyle name="Followed Hyperlink" xfId="653" builtinId="9" hidden="1"/>
    <cellStyle name="Followed Hyperlink" xfId="654" builtinId="9" hidden="1"/>
    <cellStyle name="Followed Hyperlink" xfId="655" builtinId="9" hidden="1"/>
    <cellStyle name="Followed Hyperlink" xfId="656" builtinId="9" hidden="1"/>
    <cellStyle name="Followed Hyperlink" xfId="657" builtinId="9" hidden="1"/>
    <cellStyle name="Gekoppelde cel" xfId="333"/>
    <cellStyle name="Goed" xfId="334"/>
    <cellStyle name="Good 2" xfId="335"/>
    <cellStyle name="Good 2 2" xfId="336"/>
    <cellStyle name="Good 3" xfId="337"/>
    <cellStyle name="Good 4" xfId="338"/>
    <cellStyle name="Good 5" xfId="339"/>
    <cellStyle name="Heading 1 2" xfId="340"/>
    <cellStyle name="Heading 1 2 2" xfId="341"/>
    <cellStyle name="Heading 1 3" xfId="342"/>
    <cellStyle name="Heading 1 4" xfId="343"/>
    <cellStyle name="Heading 1 5" xfId="344"/>
    <cellStyle name="Heading 2 2" xfId="345"/>
    <cellStyle name="Heading 2 2 2" xfId="346"/>
    <cellStyle name="Heading 2 3" xfId="347"/>
    <cellStyle name="Heading 2 4" xfId="348"/>
    <cellStyle name="Heading 2 5" xfId="349"/>
    <cellStyle name="Heading 3 2" xfId="350"/>
    <cellStyle name="Heading 3 2 2" xfId="351"/>
    <cellStyle name="Heading 3 2 2 2" xfId="352"/>
    <cellStyle name="Heading 3 2 3" xfId="353"/>
    <cellStyle name="Heading 3 2 4" xfId="354"/>
    <cellStyle name="Heading 3 2 5" xfId="355"/>
    <cellStyle name="Heading 3 3" xfId="356"/>
    <cellStyle name="Heading 3 3 2" xfId="357"/>
    <cellStyle name="Heading 3 3 3" xfId="358"/>
    <cellStyle name="Heading 3 3 4" xfId="359"/>
    <cellStyle name="Heading 3 3 5" xfId="360"/>
    <cellStyle name="Heading 3 4" xfId="361"/>
    <cellStyle name="Heading 3 4 2" xfId="362"/>
    <cellStyle name="Heading 3 4 3" xfId="363"/>
    <cellStyle name="Heading 3 4 4" xfId="364"/>
    <cellStyle name="Heading 3 4 5" xfId="365"/>
    <cellStyle name="Heading 3 5" xfId="366"/>
    <cellStyle name="Heading 3 5 2" xfId="367"/>
    <cellStyle name="Heading 3 5 3" xfId="368"/>
    <cellStyle name="Heading 3 5 4" xfId="369"/>
    <cellStyle name="Heading 3 5 5" xfId="370"/>
    <cellStyle name="Heading 3 6" xfId="371"/>
    <cellStyle name="Heading 4 2" xfId="372"/>
    <cellStyle name="Heading 4 2 2" xfId="373"/>
    <cellStyle name="Heading 4 3" xfId="374"/>
    <cellStyle name="Heading 4 4" xfId="375"/>
    <cellStyle name="Heading 4 5" xfId="376"/>
    <cellStyle name="Hyperlink" xfId="647" builtinId="8"/>
    <cellStyle name="Hyperlink 2" xfId="377"/>
    <cellStyle name="Input 2" xfId="378"/>
    <cellStyle name="Input 2 2" xfId="379"/>
    <cellStyle name="Input 3" xfId="380"/>
    <cellStyle name="Input 4" xfId="381"/>
    <cellStyle name="Input 5" xfId="382"/>
    <cellStyle name="Invoer" xfId="383"/>
    <cellStyle name="Kop 1" xfId="384"/>
    <cellStyle name="Kop 2" xfId="385"/>
    <cellStyle name="Kop 3" xfId="386"/>
    <cellStyle name="Kop 4" xfId="387"/>
    <cellStyle name="Linked Cell 2" xfId="388"/>
    <cellStyle name="Linked Cell 2 2" xfId="389"/>
    <cellStyle name="Linked Cell 3" xfId="390"/>
    <cellStyle name="Linked Cell 4" xfId="391"/>
    <cellStyle name="Linked Cell 5" xfId="392"/>
    <cellStyle name="Millares [0]_FER y Adelanto Efectivo form" xfId="393"/>
    <cellStyle name="Neutraal" xfId="394"/>
    <cellStyle name="Neutral 2" xfId="395"/>
    <cellStyle name="Neutral 2 2" xfId="396"/>
    <cellStyle name="Neutral 3" xfId="397"/>
    <cellStyle name="Neutral 4" xfId="398"/>
    <cellStyle name="Neutral 5" xfId="399"/>
    <cellStyle name="Normal" xfId="0" builtinId="0"/>
    <cellStyle name="Normal 10" xfId="400"/>
    <cellStyle name="Normal 10 2" xfId="401"/>
    <cellStyle name="Normal 11" xfId="402"/>
    <cellStyle name="Normal 11 2" xfId="403"/>
    <cellStyle name="Normal 12" xfId="404"/>
    <cellStyle name="Normal 12 2" xfId="405"/>
    <cellStyle name="Normal 12 3" xfId="406"/>
    <cellStyle name="Normal 12 4" xfId="407"/>
    <cellStyle name="Normal 12 5" xfId="408"/>
    <cellStyle name="Normal 12 6" xfId="409"/>
    <cellStyle name="Normal 13" xfId="410"/>
    <cellStyle name="Normal 14" xfId="411"/>
    <cellStyle name="Normal 15" xfId="412"/>
    <cellStyle name="Normal 15 2" xfId="413"/>
    <cellStyle name="Normal 15 3" xfId="414"/>
    <cellStyle name="Normal 15 4" xfId="415"/>
    <cellStyle name="Normal 15 5" xfId="416"/>
    <cellStyle name="Normal 15 6" xfId="417"/>
    <cellStyle name="Normal 16" xfId="418"/>
    <cellStyle name="Normal 16 2" xfId="419"/>
    <cellStyle name="Normal 16 3" xfId="420"/>
    <cellStyle name="Normal 16 4" xfId="421"/>
    <cellStyle name="Normal 16 5" xfId="422"/>
    <cellStyle name="Normal 16 6" xfId="423"/>
    <cellStyle name="Normal 17" xfId="424"/>
    <cellStyle name="Normal 18" xfId="425"/>
    <cellStyle name="Normal 19" xfId="426"/>
    <cellStyle name="Normal 19 3" xfId="427"/>
    <cellStyle name="Normal 2" xfId="428"/>
    <cellStyle name="Normal 2 10" xfId="429"/>
    <cellStyle name="Normal 2 11" xfId="430"/>
    <cellStyle name="Normal 2 12" xfId="431"/>
    <cellStyle name="Normal 2 13" xfId="432"/>
    <cellStyle name="Normal 2 14" xfId="433"/>
    <cellStyle name="Normal 2 15" xfId="434"/>
    <cellStyle name="Normal 2 16" xfId="435"/>
    <cellStyle name="Normal 2 17" xfId="436"/>
    <cellStyle name="Normal 2 18" xfId="437"/>
    <cellStyle name="Normal 2 19" xfId="438"/>
    <cellStyle name="Normal 2 2" xfId="439"/>
    <cellStyle name="Normal 2 2 2" xfId="440"/>
    <cellStyle name="Normal 2 2 3" xfId="441"/>
    <cellStyle name="Normal 2 2 4" xfId="442"/>
    <cellStyle name="Normal 2 2 5" xfId="443"/>
    <cellStyle name="Normal 2 2 6" xfId="444"/>
    <cellStyle name="Normal 2 2 7" xfId="445"/>
    <cellStyle name="Normal 2 2_Sheet1" xfId="446"/>
    <cellStyle name="Normal 2 3" xfId="447"/>
    <cellStyle name="Normal 2 3 2" xfId="448"/>
    <cellStyle name="Normal 2 3 3" xfId="449"/>
    <cellStyle name="Normal 2 3 4" xfId="450"/>
    <cellStyle name="Normal 2 3 5" xfId="451"/>
    <cellStyle name="Normal 2 3 6" xfId="452"/>
    <cellStyle name="Normal 2 3 7" xfId="453"/>
    <cellStyle name="Normal 2 4" xfId="454"/>
    <cellStyle name="Normal 2 5" xfId="455"/>
    <cellStyle name="Normal 2 6" xfId="456"/>
    <cellStyle name="Normal 2 7" xfId="457"/>
    <cellStyle name="Normal 2 8" xfId="458"/>
    <cellStyle name="Normal 2 9" xfId="459"/>
    <cellStyle name="Normal 2_1298 - Livestock 2010" xfId="460"/>
    <cellStyle name="Normal 20" xfId="461"/>
    <cellStyle name="Normal 21" xfId="462"/>
    <cellStyle name="Normal 22" xfId="463"/>
    <cellStyle name="Normal 3" xfId="464"/>
    <cellStyle name="Normal 3 2" xfId="465"/>
    <cellStyle name="Normal 3 2 2" xfId="466"/>
    <cellStyle name="Normal 3 3" xfId="467"/>
    <cellStyle name="Normal 3 3 2" xfId="468"/>
    <cellStyle name="Normal 3 3 2 2" xfId="469"/>
    <cellStyle name="Normal 3 3 2 2 2" xfId="470"/>
    <cellStyle name="Normal 3 3 2 2 3" xfId="471"/>
    <cellStyle name="Normal 3 3 2 2 4" xfId="472"/>
    <cellStyle name="Normal 3 3 2 2 5" xfId="473"/>
    <cellStyle name="Normal 3 3 2 3" xfId="474"/>
    <cellStyle name="Normal 3 3 2 4" xfId="475"/>
    <cellStyle name="Normal 3 3 2 5" xfId="476"/>
    <cellStyle name="Normal 3 3 2 6" xfId="477"/>
    <cellStyle name="Normal 3 3 3" xfId="478"/>
    <cellStyle name="Normal 3 3 3 2" xfId="479"/>
    <cellStyle name="Normal 3 3 3 3" xfId="480"/>
    <cellStyle name="Normal 3 3 3 4" xfId="481"/>
    <cellStyle name="Normal 3 3 3 5" xfId="482"/>
    <cellStyle name="Normal 3 3 4" xfId="483"/>
    <cellStyle name="Normal 3 3 4 2" xfId="484"/>
    <cellStyle name="Normal 3 3 5" xfId="485"/>
    <cellStyle name="Normal 3 3 5 2" xfId="486"/>
    <cellStyle name="Normal 3 3 6" xfId="487"/>
    <cellStyle name="Normal 3 3 7" xfId="488"/>
    <cellStyle name="Normal 3 3 7 2" xfId="489"/>
    <cellStyle name="Normal 3 3 8" xfId="490"/>
    <cellStyle name="Normal 3 3 9" xfId="491"/>
    <cellStyle name="Normal 3 4" xfId="492"/>
    <cellStyle name="Normal 3 5" xfId="493"/>
    <cellStyle name="Normal 3 6" xfId="494"/>
    <cellStyle name="Normal 3 7" xfId="495"/>
    <cellStyle name="Normal 3 8" xfId="496"/>
    <cellStyle name="Normal 3 9" xfId="497"/>
    <cellStyle name="Normal 3_Sheet1" xfId="498"/>
    <cellStyle name="Normal 4" xfId="499"/>
    <cellStyle name="Normal 4 2" xfId="500"/>
    <cellStyle name="Normal 4_Sheet1" xfId="501"/>
    <cellStyle name="Normal 5" xfId="502"/>
    <cellStyle name="Normal 5 2" xfId="503"/>
    <cellStyle name="Normal 5 2 2" xfId="504"/>
    <cellStyle name="Normal 5 2 2 2" xfId="505"/>
    <cellStyle name="Normal 5 3" xfId="506"/>
    <cellStyle name="Normal 5 4" xfId="507"/>
    <cellStyle name="Normal 5 4 2" xfId="508"/>
    <cellStyle name="Normal 5 5" xfId="509"/>
    <cellStyle name="Normal 5 6" xfId="510"/>
    <cellStyle name="Normal 5 7" xfId="511"/>
    <cellStyle name="Normal 5_2012 Project Sheet FSL(1)" xfId="512"/>
    <cellStyle name="Normal 6" xfId="513"/>
    <cellStyle name="Normal 6 2" xfId="514"/>
    <cellStyle name="Normal 6 2 2" xfId="515"/>
    <cellStyle name="Normal 6 2 3" xfId="516"/>
    <cellStyle name="Normal 6 2 4" xfId="517"/>
    <cellStyle name="Normal 6 2 5" xfId="518"/>
    <cellStyle name="Normal 6 2 6" xfId="519"/>
    <cellStyle name="Normal 6 3" xfId="520"/>
    <cellStyle name="Normal 6 4" xfId="521"/>
    <cellStyle name="Normal 6 5" xfId="522"/>
    <cellStyle name="Normal 6 6" xfId="523"/>
    <cellStyle name="Normal 6 7" xfId="524"/>
    <cellStyle name="Normal 6 8" xfId="525"/>
    <cellStyle name="Normal 6_2012 Project Sheet FSL(1)" xfId="526"/>
    <cellStyle name="Normal 7" xfId="527"/>
    <cellStyle name="Normal 7 2" xfId="528"/>
    <cellStyle name="Normal 7 2 2" xfId="529"/>
    <cellStyle name="Normal 7 2 3" xfId="530"/>
    <cellStyle name="Normal 7 2 4" xfId="531"/>
    <cellStyle name="Normal 7 2 5" xfId="532"/>
    <cellStyle name="Normal 7 3" xfId="533"/>
    <cellStyle name="Normal 7 4" xfId="534"/>
    <cellStyle name="Normal 7 5" xfId="535"/>
    <cellStyle name="Normal 7 6" xfId="536"/>
    <cellStyle name="Normal 8" xfId="537"/>
    <cellStyle name="Normal 8 2" xfId="538"/>
    <cellStyle name="Normal 8 2 2" xfId="539"/>
    <cellStyle name="Normal 8 2 3" xfId="540"/>
    <cellStyle name="Normal 8 2 4" xfId="541"/>
    <cellStyle name="Normal 8 2 5" xfId="542"/>
    <cellStyle name="Normal 8 3" xfId="543"/>
    <cellStyle name="Normal 8 4" xfId="544"/>
    <cellStyle name="Normal 8 5" xfId="545"/>
    <cellStyle name="Normal 8 6" xfId="546"/>
    <cellStyle name="Normal 8 7" xfId="547"/>
    <cellStyle name="Normal 9" xfId="548"/>
    <cellStyle name="Normal 9 2" xfId="549"/>
    <cellStyle name="Normal 9 3" xfId="550"/>
    <cellStyle name="Note 2" xfId="551"/>
    <cellStyle name="Note 2 2" xfId="552"/>
    <cellStyle name="Note 3" xfId="553"/>
    <cellStyle name="Note 4" xfId="554"/>
    <cellStyle name="Note 5" xfId="555"/>
    <cellStyle name="Note 6" xfId="556"/>
    <cellStyle name="Note 7" xfId="557"/>
    <cellStyle name="Note 8" xfId="558"/>
    <cellStyle name="Note 9" xfId="559"/>
    <cellStyle name="Notitie" xfId="560"/>
    <cellStyle name="Number" xfId="561"/>
    <cellStyle name="Number 10" xfId="562"/>
    <cellStyle name="Number 11" xfId="563"/>
    <cellStyle name="Number 12" xfId="564"/>
    <cellStyle name="Number 13" xfId="565"/>
    <cellStyle name="Number 14" xfId="566"/>
    <cellStyle name="Number 2" xfId="567"/>
    <cellStyle name="Number 3" xfId="568"/>
    <cellStyle name="Number 4" xfId="569"/>
    <cellStyle name="Number 5" xfId="570"/>
    <cellStyle name="Number 6" xfId="571"/>
    <cellStyle name="Number 7" xfId="572"/>
    <cellStyle name="Number 8" xfId="573"/>
    <cellStyle name="Number 9" xfId="574"/>
    <cellStyle name="Number_BLANK" xfId="575"/>
    <cellStyle name="Ongeldig" xfId="576"/>
    <cellStyle name="Output 2" xfId="577"/>
    <cellStyle name="Output 2 2" xfId="578"/>
    <cellStyle name="Output 3" xfId="579"/>
    <cellStyle name="Output 4" xfId="580"/>
    <cellStyle name="Output 5" xfId="581"/>
    <cellStyle name="Percent 2" xfId="582"/>
    <cellStyle name="Percent 2 10" xfId="583"/>
    <cellStyle name="Percent 2 11" xfId="584"/>
    <cellStyle name="Percent 2 12" xfId="585"/>
    <cellStyle name="Percent 2 13" xfId="586"/>
    <cellStyle name="Percent 2 14" xfId="587"/>
    <cellStyle name="Percent 2 15" xfId="588"/>
    <cellStyle name="Percent 2 16" xfId="589"/>
    <cellStyle name="Percent 2 2" xfId="590"/>
    <cellStyle name="Percent 2 3" xfId="591"/>
    <cellStyle name="Percent 2 4" xfId="592"/>
    <cellStyle name="Percent 2 5" xfId="593"/>
    <cellStyle name="Percent 2 6" xfId="594"/>
    <cellStyle name="Percent 2 7" xfId="595"/>
    <cellStyle name="Percent 2 8" xfId="596"/>
    <cellStyle name="Percent 2 9" xfId="597"/>
    <cellStyle name="Percent 2_Sheet1" xfId="598"/>
    <cellStyle name="Percent 3" xfId="599"/>
    <cellStyle name="Percent 3 2" xfId="600"/>
    <cellStyle name="Percent 3 3" xfId="601"/>
    <cellStyle name="Percent 3 4" xfId="602"/>
    <cellStyle name="Percent 3 5" xfId="603"/>
    <cellStyle name="Percent 3 6" xfId="604"/>
    <cellStyle name="Percent 3 7" xfId="605"/>
    <cellStyle name="Percent 3 8" xfId="606"/>
    <cellStyle name="Percent 4" xfId="607"/>
    <cellStyle name="Percent 4 2" xfId="608"/>
    <cellStyle name="Percent 4 3" xfId="609"/>
    <cellStyle name="Percent 4 4" xfId="610"/>
    <cellStyle name="Percent 4 5" xfId="611"/>
    <cellStyle name="Percent 4 6" xfId="612"/>
    <cellStyle name="Percent 4 7" xfId="613"/>
    <cellStyle name="Percent 5" xfId="614"/>
    <cellStyle name="Percent 5 2" xfId="615"/>
    <cellStyle name="Percent 5 2 2" xfId="616"/>
    <cellStyle name="Percent 5 2 3" xfId="617"/>
    <cellStyle name="Percent 5 2 4" xfId="618"/>
    <cellStyle name="Percent 5 2 5" xfId="619"/>
    <cellStyle name="Percent 5 3" xfId="620"/>
    <cellStyle name="Percent 5 4" xfId="621"/>
    <cellStyle name="Percent 5 5" xfId="622"/>
    <cellStyle name="Percent 5 6" xfId="623"/>
    <cellStyle name="Percent 6" xfId="624"/>
    <cellStyle name="Percent 7" xfId="625"/>
    <cellStyle name="Percent 8" xfId="626"/>
    <cellStyle name="Titel" xfId="627"/>
    <cellStyle name="Title 2" xfId="628"/>
    <cellStyle name="Title 2 2" xfId="629"/>
    <cellStyle name="Title 3" xfId="630"/>
    <cellStyle name="Title 4" xfId="631"/>
    <cellStyle name="Title 5" xfId="632"/>
    <cellStyle name="Totaal" xfId="633"/>
    <cellStyle name="Total 2" xfId="634"/>
    <cellStyle name="Total 2 2" xfId="635"/>
    <cellStyle name="Total 3" xfId="636"/>
    <cellStyle name="Total 4" xfId="637"/>
    <cellStyle name="Total 5" xfId="638"/>
    <cellStyle name="Uitvoer" xfId="639"/>
    <cellStyle name="Verklarende tekst" xfId="640"/>
    <cellStyle name="Waarschuwingstekst" xfId="641"/>
    <cellStyle name="Warning Text 2" xfId="642"/>
    <cellStyle name="Warning Text 2 2" xfId="643"/>
    <cellStyle name="Warning Text 3" xfId="644"/>
    <cellStyle name="Warning Text 4" xfId="645"/>
    <cellStyle name="Warning Text 5" xfId="646"/>
  </cellStyles>
  <dxfs count="0"/>
  <tableStyles count="0" defaultTableStyle="TableStyleMedium2" defaultPivotStyle="PivotStyleLight16"/>
  <colors>
    <mruColors>
      <color rgb="FFECF6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</xdr:col>
      <xdr:colOff>1264920</xdr:colOff>
      <xdr:row>3</xdr:row>
      <xdr:rowOff>152400</xdr:rowOff>
    </xdr:to>
    <xdr:pic>
      <xdr:nvPicPr>
        <xdr:cNvPr id="4" name="Picture 3" descr="new SP logo">
          <a:extLst>
            <a:ext uri="{FF2B5EF4-FFF2-40B4-BE49-F238E27FC236}">
              <a16:creationId xmlns:a16="http://schemas.microsoft.com/office/drawing/2014/main" id="{09277BE9-C95E-41E8-8E82-3782C4B7FD7D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duotone>
            <a:prstClr val="black"/>
            <a:schemeClr val="accent3">
              <a:lumMod val="60000"/>
              <a:lumOff val="40000"/>
              <a:tint val="45000"/>
              <a:satMod val="400000"/>
            </a:schemeClr>
          </a:duotone>
        </a:blip>
        <a:srcRect/>
        <a:stretch>
          <a:fillRect/>
        </a:stretch>
      </xdr:blipFill>
      <xdr:spPr bwMode="auto">
        <a:xfrm>
          <a:off x="57150" y="205740"/>
          <a:ext cx="1428750" cy="4800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Roaming/Microsoft/Excel/BUDGETS/Transitional%20Oct%2022%20edi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Temporary%20Internet%20Files/Content.Outlook/74LOCMV9/Transitional%20Oct%2022%20edit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beria%202014-2016/Liberia%20Logistics/Procurement%20Forms,%20Trackers,%20Reports/Greece%20Logs/Liberia%20Logistics/Monrovia%20Logistics/Monrovia%20Procurement%20Tracker/Procurement%20Tracker%208.28.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SP%20N%20Sudan/WFP/SP-FLA%20BUDGET%20%20Jan-June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99 12 (2)"/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Object Summary"/>
      <sheetName val="DV"/>
      <sheetName val="Sheet2"/>
      <sheetName val="Active Projects"/>
      <sheetName val="Speedkeys Alternative"/>
      <sheetName val="Sheet1"/>
      <sheetName val="Speedkeys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</sheetData>
      <sheetData sheetId="3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4">
        <row r="1">
          <cell r="A1" t="str">
            <v>Nairobi 2011 2084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  <row r="2">
          <cell r="A2" t="str">
            <v>399 11 - Sudan - Kurmuk Hospital to 399 10 - Sudan - Kurmuk Hospital</v>
          </cell>
        </row>
        <row r="3">
          <cell r="A3" t="str">
            <v>399 11 - South Sudan -  Kurmuk Hospital  IHQ 11 to 399 10 - 10 Kurmuk Hospital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399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2 12"/>
      <sheetName val="4482 12 Budget Narrative"/>
      <sheetName val="2084 11"/>
      <sheetName val="2084 12"/>
      <sheetName val="2084 12 Budget Narrative"/>
      <sheetName val="399 11"/>
      <sheetName val="399 12"/>
      <sheetName val="399 12 Budget Narrative"/>
      <sheetName val="Calculation Combo"/>
      <sheetName val="399 12 (2)"/>
      <sheetName val="Object Summary"/>
      <sheetName val="Sheet2"/>
      <sheetName val="Active Projects"/>
      <sheetName val="Speedkeys Alternative"/>
      <sheetName val="DV"/>
    </sheetNames>
    <sheetDataSet>
      <sheetData sheetId="0">
        <row r="1">
          <cell r="A1" t="str">
            <v>Nairobi 2011 2084 11</v>
          </cell>
        </row>
      </sheetData>
      <sheetData sheetId="1">
        <row r="1">
          <cell r="A1" t="str">
            <v>Nairobi 2011 2084 11</v>
          </cell>
        </row>
      </sheetData>
      <sheetData sheetId="2">
        <row r="1">
          <cell r="A1" t="str">
            <v>Nairobi 2011 2084 11</v>
          </cell>
        </row>
        <row r="2">
          <cell r="A2" t="str">
            <v>2084 11 - Sudan - Kauda Agroforestry to 2084 10 - Sudan - Kauda Enviromental Agro Forestry Project</v>
          </cell>
        </row>
        <row r="3">
          <cell r="A3" t="str">
            <v>2084 11 - Sudan - Nuba Environmental Education IHQ 11 to 2084 10 - 10 Environmental Education IHQ</v>
          </cell>
        </row>
        <row r="4">
          <cell r="A4" t="str">
            <v>Budget Dates: 1/1/2011 to 12/31/2011</v>
          </cell>
        </row>
        <row r="5">
          <cell r="A5" t="str">
            <v>Through 31 August 2011</v>
          </cell>
        </row>
        <row r="7">
          <cell r="A7" t="str">
            <v>Object</v>
          </cell>
          <cell r="B7" t="str">
            <v>Object Description</v>
          </cell>
          <cell r="C7" t="str">
            <v>2010 Budget</v>
          </cell>
          <cell r="D7" t="str">
            <v>2010 Total Expenses</v>
          </cell>
          <cell r="E7" t="str">
            <v>% Total 2010 Budget</v>
          </cell>
          <cell r="F7" t="str">
            <v>2011 Budget</v>
          </cell>
          <cell r="G7" t="str">
            <v>Actual Jan-11</v>
          </cell>
          <cell r="H7" t="str">
            <v>Actual Feb-11</v>
          </cell>
          <cell r="I7" t="str">
            <v>Actual Mar-11</v>
          </cell>
          <cell r="J7" t="str">
            <v>Actual Apr-11</v>
          </cell>
          <cell r="K7" t="str">
            <v>Actual May-11</v>
          </cell>
          <cell r="L7" t="str">
            <v>Actual Jun-11</v>
          </cell>
          <cell r="M7" t="str">
            <v>Actual Jul-11</v>
          </cell>
          <cell r="N7" t="str">
            <v>Actual Aug-11</v>
          </cell>
          <cell r="O7" t="str">
            <v>Est'd Sep-11</v>
          </cell>
          <cell r="P7" t="str">
            <v>Est'd Oct-11</v>
          </cell>
          <cell r="Q7" t="str">
            <v>Est'd Nov-11</v>
          </cell>
          <cell r="R7" t="str">
            <v>Est'd Dec-11</v>
          </cell>
          <cell r="S7" t="str">
            <v>2011 Est'd Total Expenses</v>
          </cell>
          <cell r="T7" t="str">
            <v>% Total 2011 Budget</v>
          </cell>
          <cell r="U7" t="str">
            <v>% spending increase 2010 to 2011</v>
          </cell>
          <cell r="V7" t="str">
            <v>Proposed 2012 Budget</v>
          </cell>
          <cell r="W7" t="str">
            <v>Actual Variance 2012 Budget vs 2011 Budget</v>
          </cell>
          <cell r="X7" t="str">
            <v>% Variance 2012 Budget vs 2011 Budget</v>
          </cell>
          <cell r="Y7" t="str">
            <v>Actual Variance 2012 Budget vs 2011 Expenses</v>
          </cell>
          <cell r="Z7" t="str">
            <v>% Variance 2012 Budget vs 2011 Expenses</v>
          </cell>
          <cell r="AA7" t="str">
            <v>Explanation &amp; Comments</v>
          </cell>
          <cell r="AB7" t="str">
            <v>IHQ Comments</v>
          </cell>
        </row>
        <row r="8">
          <cell r="A8" t="str">
            <v>61001</v>
          </cell>
          <cell r="B8" t="str">
            <v>Grants to Organizations – International</v>
          </cell>
        </row>
        <row r="9">
          <cell r="A9" t="str">
            <v>61040</v>
          </cell>
          <cell r="B9" t="str">
            <v>Grants to Individuals – International</v>
          </cell>
        </row>
        <row r="10">
          <cell r="A10" t="str">
            <v>61350</v>
          </cell>
          <cell r="B10" t="str">
            <v>Microfinance Loans &amp; Repayments</v>
          </cell>
        </row>
        <row r="11">
          <cell r="A11" t="str">
            <v>61500</v>
          </cell>
          <cell r="B11" t="str">
            <v>Emergency Shelter Materials</v>
          </cell>
        </row>
        <row r="12">
          <cell r="A12" t="str">
            <v>61530</v>
          </cell>
          <cell r="B12" t="str">
            <v>Non-Food Relief Items</v>
          </cell>
        </row>
        <row r="13">
          <cell r="A13" t="str">
            <v>61550</v>
          </cell>
          <cell r="B13" t="str">
            <v>Tools for Evangelism</v>
          </cell>
        </row>
        <row r="14">
          <cell r="A14" t="str">
            <v>62000</v>
          </cell>
          <cell r="B14" t="str">
            <v>Emergency Food</v>
          </cell>
        </row>
        <row r="15">
          <cell r="A15" t="str">
            <v>62005</v>
          </cell>
          <cell r="B15" t="str">
            <v>Emergency Water</v>
          </cell>
        </row>
        <row r="16">
          <cell r="A16" t="str">
            <v>62010</v>
          </cell>
          <cell r="B16" t="str">
            <v>Non Emergency Food and Water</v>
          </cell>
        </row>
        <row r="17">
          <cell r="A17" t="str">
            <v>62500</v>
          </cell>
          <cell r="B17" t="str">
            <v>Medical Materials, Equipment &amp; Supplies</v>
          </cell>
        </row>
        <row r="18">
          <cell r="A18" t="str">
            <v>62510</v>
          </cell>
          <cell r="B18" t="str">
            <v>Medicine</v>
          </cell>
        </row>
        <row r="19">
          <cell r="A19" t="str">
            <v>62600</v>
          </cell>
          <cell r="B19" t="str">
            <v>Project Materials &amp; Supplies</v>
          </cell>
        </row>
        <row r="20">
          <cell r="A20" t="str">
            <v>62650</v>
          </cell>
          <cell r="B20" t="str">
            <v>School Furnishings &amp;Supplies</v>
          </cell>
        </row>
        <row r="21">
          <cell r="A21" t="str">
            <v>62655</v>
          </cell>
          <cell r="B21" t="str">
            <v>Church Furnishings &amp; Supplies</v>
          </cell>
        </row>
        <row r="22">
          <cell r="A22" t="str">
            <v>62657</v>
          </cell>
          <cell r="B22" t="str">
            <v>Other Furnishings</v>
          </cell>
        </row>
        <row r="23">
          <cell r="A23" t="str">
            <v>63000</v>
          </cell>
          <cell r="B23" t="str">
            <v>Bibles, Christian Literature &amp; Materials</v>
          </cell>
        </row>
        <row r="24">
          <cell r="A24" t="str">
            <v>63010</v>
          </cell>
          <cell r="B24" t="str">
            <v>Training Costs</v>
          </cell>
        </row>
        <row r="25">
          <cell r="A25" t="str">
            <v>63100</v>
          </cell>
          <cell r="B25" t="str">
            <v>Promotional Costs</v>
          </cell>
        </row>
        <row r="26">
          <cell r="A26" t="str">
            <v>63200</v>
          </cell>
          <cell r="B26" t="str">
            <v>Beneficiary Transportaion</v>
          </cell>
        </row>
        <row r="27">
          <cell r="A27" t="str">
            <v>63300</v>
          </cell>
          <cell r="B27" t="str">
            <v>Assessment, Monitoring &amp; Evaluation</v>
          </cell>
        </row>
        <row r="28">
          <cell r="A28" t="str">
            <v>63500</v>
          </cell>
          <cell r="B28" t="str">
            <v>Cargo Shipment/Transport - Air</v>
          </cell>
        </row>
        <row r="29">
          <cell r="A29" t="str">
            <v>63510</v>
          </cell>
          <cell r="B29" t="str">
            <v>Cargo Shipment/Transport - Ocean</v>
          </cell>
        </row>
        <row r="30">
          <cell r="A30" t="str">
            <v>63515</v>
          </cell>
          <cell r="B30" t="str">
            <v>Cargo Shipment/Transport - Ground</v>
          </cell>
        </row>
        <row r="31">
          <cell r="A31" t="str">
            <v>64000</v>
          </cell>
          <cell r="B31" t="str">
            <v>Agricultural Costs</v>
          </cell>
        </row>
        <row r="32">
          <cell r="A32" t="str">
            <v>64100</v>
          </cell>
          <cell r="B32" t="str">
            <v>Livestock/Animals Costs</v>
          </cell>
        </row>
        <row r="33">
          <cell r="A33" t="str">
            <v>64500</v>
          </cell>
          <cell r="B33" t="str">
            <v>Water Filter Costs</v>
          </cell>
        </row>
        <row r="34">
          <cell r="A34" t="str">
            <v>64510</v>
          </cell>
          <cell r="B34" t="str">
            <v>Water System Costs</v>
          </cell>
        </row>
        <row r="35">
          <cell r="A35" t="str">
            <v>64520</v>
          </cell>
          <cell r="B35" t="str">
            <v>Sanitation &amp; Hygiene</v>
          </cell>
        </row>
        <row r="36">
          <cell r="A36" t="str">
            <v>65000</v>
          </cell>
          <cell r="B36" t="str">
            <v>Equipment Purchases</v>
          </cell>
        </row>
        <row r="37">
          <cell r="A37" t="str">
            <v>65005</v>
          </cell>
          <cell r="B37" t="str">
            <v>Vehicle Purchases</v>
          </cell>
        </row>
        <row r="38">
          <cell r="A38" t="str">
            <v>65150</v>
          </cell>
          <cell r="B38" t="str">
            <v>Construction Materials</v>
          </cell>
        </row>
        <row r="39">
          <cell r="A39" t="str">
            <v>65155</v>
          </cell>
          <cell r="B39" t="str">
            <v>Construction Tools, Supplies, &amp; Equipment</v>
          </cell>
        </row>
        <row r="40">
          <cell r="A40" t="str">
            <v>65165</v>
          </cell>
          <cell r="B40" t="str">
            <v>Sub-contractor Services</v>
          </cell>
        </row>
        <row r="41">
          <cell r="A41" t="str">
            <v>65170</v>
          </cell>
          <cell r="B41" t="str">
            <v>Construction Service Agreements</v>
          </cell>
        </row>
        <row r="42">
          <cell r="A42" t="str">
            <v>66100</v>
          </cell>
          <cell r="B42" t="str">
            <v>Ministry Gifts</v>
          </cell>
        </row>
        <row r="43">
          <cell r="A43" t="str">
            <v>72100</v>
          </cell>
          <cell r="B43" t="str">
            <v>Payroll - Other</v>
          </cell>
        </row>
        <row r="44">
          <cell r="A44" t="str">
            <v>72101</v>
          </cell>
          <cell r="B44" t="str">
            <v>Payroll - Security</v>
          </cell>
        </row>
        <row r="45">
          <cell r="A45" t="str">
            <v>72102</v>
          </cell>
          <cell r="B45" t="str">
            <v>Payroll - Housekeeping</v>
          </cell>
        </row>
        <row r="46">
          <cell r="A46" t="str">
            <v>72103</v>
          </cell>
          <cell r="B46" t="str">
            <v>Payroll - Administrative</v>
          </cell>
        </row>
        <row r="47">
          <cell r="A47" t="str">
            <v>72104</v>
          </cell>
          <cell r="B47" t="str">
            <v>Payroll - Logistics</v>
          </cell>
        </row>
        <row r="48">
          <cell r="A48" t="str">
            <v>72105</v>
          </cell>
          <cell r="B48" t="str">
            <v>Payroll - Interpreters</v>
          </cell>
        </row>
        <row r="49">
          <cell r="A49" t="str">
            <v>72106</v>
          </cell>
          <cell r="B49" t="str">
            <v>Payroll - Drivers</v>
          </cell>
        </row>
        <row r="50">
          <cell r="A50" t="str">
            <v>72107</v>
          </cell>
          <cell r="B50" t="str">
            <v>Payroll - Medical Staff</v>
          </cell>
        </row>
        <row r="51">
          <cell r="A51" t="str">
            <v>72108</v>
          </cell>
          <cell r="B51" t="str">
            <v>Payroll - Project Manager/Supervisor</v>
          </cell>
        </row>
        <row r="52">
          <cell r="A52" t="str">
            <v>72109</v>
          </cell>
          <cell r="B52" t="str">
            <v>Payroll - Trainer/Teacher</v>
          </cell>
        </row>
        <row r="53">
          <cell r="A53" t="str">
            <v>72110</v>
          </cell>
          <cell r="B53" t="str">
            <v>Payroll - General Labor</v>
          </cell>
        </row>
        <row r="54">
          <cell r="A54" t="str">
            <v>72111</v>
          </cell>
          <cell r="B54" t="str">
            <v>Payroll - Ministerial</v>
          </cell>
        </row>
        <row r="55">
          <cell r="A55" t="str">
            <v>72112</v>
          </cell>
          <cell r="B55" t="str">
            <v>Payroll - Skilled Labor</v>
          </cell>
        </row>
        <row r="56">
          <cell r="A56" t="str">
            <v>72200</v>
          </cell>
          <cell r="B56" t="str">
            <v>Non Payroll - Contract/Temporary Labor</v>
          </cell>
        </row>
        <row r="57">
          <cell r="A57" t="str">
            <v>72230</v>
          </cell>
          <cell r="B57" t="str">
            <v>Non - Payroll - Contracted Service for Security</v>
          </cell>
        </row>
        <row r="58">
          <cell r="A58" t="str">
            <v>72600</v>
          </cell>
          <cell r="B58" t="str">
            <v>National Staff Nontaxable Benefits</v>
          </cell>
        </row>
        <row r="59">
          <cell r="A59" t="str">
            <v>72601</v>
          </cell>
          <cell r="B59" t="str">
            <v>National Staff Taxable Benefits</v>
          </cell>
        </row>
        <row r="60">
          <cell r="A60" t="str">
            <v>72602</v>
          </cell>
          <cell r="B60" t="str">
            <v>Payroll Taxes</v>
          </cell>
        </row>
        <row r="61">
          <cell r="A61" t="str">
            <v>72717</v>
          </cell>
          <cell r="B61" t="str">
            <v>Ex-pat Nontaxable Benefits</v>
          </cell>
        </row>
        <row r="62">
          <cell r="A62" t="str">
            <v>72901</v>
          </cell>
          <cell r="B62" t="str">
            <v>Ex-pat Taxable Benefits</v>
          </cell>
        </row>
        <row r="63">
          <cell r="A63" t="str">
            <v>72970</v>
          </cell>
          <cell r="B63" t="str">
            <v>Employee Recruitment</v>
          </cell>
        </row>
        <row r="64">
          <cell r="A64" t="str">
            <v>73200</v>
          </cell>
          <cell r="B64" t="str">
            <v>Conferences/Meetings</v>
          </cell>
        </row>
        <row r="65">
          <cell r="A65" t="str">
            <v>73405</v>
          </cell>
          <cell r="B65" t="str">
            <v>Continuing Education</v>
          </cell>
        </row>
        <row r="66">
          <cell r="A66" t="str">
            <v>73502</v>
          </cell>
          <cell r="B66" t="str">
            <v>Vehicle - Maintenance, Equip &amp; Supplies</v>
          </cell>
        </row>
        <row r="67">
          <cell r="A67" t="str">
            <v>73503</v>
          </cell>
          <cell r="B67" t="str">
            <v>Vehicle - Fuel</v>
          </cell>
        </row>
        <row r="68">
          <cell r="A68" t="str">
            <v>73504</v>
          </cell>
          <cell r="B68" t="str">
            <v>Vehicle - Insurance</v>
          </cell>
        </row>
        <row r="69">
          <cell r="A69" t="str">
            <v>73551</v>
          </cell>
          <cell r="B69" t="str">
            <v>Aircraft - Maintenance</v>
          </cell>
        </row>
        <row r="70">
          <cell r="A70" t="str">
            <v>73552</v>
          </cell>
          <cell r="B70" t="str">
            <v>Aircraft - Fuel</v>
          </cell>
        </row>
        <row r="71">
          <cell r="A71" t="str">
            <v>73553</v>
          </cell>
          <cell r="B71" t="str">
            <v>Aircraft - Equipment &amp; Supplies</v>
          </cell>
        </row>
        <row r="72">
          <cell r="A72" t="str">
            <v>73554</v>
          </cell>
          <cell r="B72" t="str">
            <v>Aircraft - Insurance</v>
          </cell>
        </row>
        <row r="73">
          <cell r="A73" t="str">
            <v>73555</v>
          </cell>
          <cell r="B73" t="str">
            <v>Aircraft - Rentals</v>
          </cell>
        </row>
        <row r="74">
          <cell r="A74" t="str">
            <v>73556</v>
          </cell>
          <cell r="B74" t="str">
            <v>Aircraft - Miscellaneous</v>
          </cell>
        </row>
        <row r="75">
          <cell r="A75" t="str">
            <v>73571</v>
          </cell>
          <cell r="B75" t="str">
            <v>Travel - Airfare</v>
          </cell>
        </row>
        <row r="76">
          <cell r="A76" t="str">
            <v>73572</v>
          </cell>
          <cell r="B76" t="str">
            <v>Travel - Lodging</v>
          </cell>
        </row>
        <row r="77">
          <cell r="A77" t="str">
            <v>73573</v>
          </cell>
          <cell r="B77" t="str">
            <v>Travel - Mileage</v>
          </cell>
        </row>
        <row r="78">
          <cell r="A78" t="str">
            <v>73574</v>
          </cell>
          <cell r="B78" t="str">
            <v>Travel - Meals</v>
          </cell>
        </row>
        <row r="79">
          <cell r="A79" t="str">
            <v>73575</v>
          </cell>
          <cell r="B79" t="str">
            <v>Travel - Insurance</v>
          </cell>
        </row>
        <row r="80">
          <cell r="A80" t="str">
            <v>73576</v>
          </cell>
          <cell r="B80" t="str">
            <v>Travel - Other</v>
          </cell>
        </row>
        <row r="81">
          <cell r="A81" t="str">
            <v>73577</v>
          </cell>
          <cell r="B81" t="str">
            <v>Travel - Ground &amp; Water</v>
          </cell>
        </row>
        <row r="82">
          <cell r="A82" t="str">
            <v>73702</v>
          </cell>
          <cell r="B82" t="str">
            <v>Uniforms &amp; Clothing</v>
          </cell>
        </row>
        <row r="83">
          <cell r="A83" t="str">
            <v>73705</v>
          </cell>
          <cell r="B83" t="str">
            <v>Warehouse Equipment &amp; Supplies</v>
          </cell>
        </row>
        <row r="84">
          <cell r="A84" t="str">
            <v>73706</v>
          </cell>
          <cell r="B84" t="str">
            <v>House Equipment &amp; Supplies</v>
          </cell>
        </row>
        <row r="85">
          <cell r="A85" t="str">
            <v>73720</v>
          </cell>
          <cell r="B85" t="str">
            <v>Office Equipment</v>
          </cell>
        </row>
        <row r="86">
          <cell r="A86" t="str">
            <v>73725</v>
          </cell>
          <cell r="B86" t="str">
            <v>Office Supplies</v>
          </cell>
        </row>
        <row r="87">
          <cell r="A87" t="str">
            <v>73730</v>
          </cell>
          <cell r="B87" t="str">
            <v>Office Furniture</v>
          </cell>
        </row>
        <row r="88">
          <cell r="A88" t="str">
            <v>74101</v>
          </cell>
          <cell r="B88" t="str">
            <v>Local Landline Telephone Service</v>
          </cell>
        </row>
        <row r="89">
          <cell r="A89" t="str">
            <v>74103</v>
          </cell>
          <cell r="B89" t="str">
            <v>Wireless Communications</v>
          </cell>
        </row>
        <row r="90">
          <cell r="A90" t="str">
            <v>74104</v>
          </cell>
          <cell r="B90" t="str">
            <v>Internet Access</v>
          </cell>
        </row>
        <row r="91">
          <cell r="A91" t="str">
            <v>74106</v>
          </cell>
          <cell r="B91" t="str">
            <v>Satellite Phone</v>
          </cell>
        </row>
        <row r="92">
          <cell r="A92" t="str">
            <v>74301</v>
          </cell>
          <cell r="B92" t="str">
            <v>Postage/Freight - Regular</v>
          </cell>
        </row>
        <row r="93">
          <cell r="A93" t="str">
            <v>74302</v>
          </cell>
          <cell r="B93" t="str">
            <v>Postage/Freight - Expedited</v>
          </cell>
        </row>
        <row r="94">
          <cell r="A94" t="str">
            <v>74700</v>
          </cell>
          <cell r="B94" t="str">
            <v>Membership, Dues, Fees</v>
          </cell>
        </row>
        <row r="95">
          <cell r="A95" t="str">
            <v>74800</v>
          </cell>
          <cell r="B95" t="str">
            <v>Professional Fees/Services</v>
          </cell>
        </row>
        <row r="96">
          <cell r="A96" t="str">
            <v>74900</v>
          </cell>
          <cell r="B96" t="str">
            <v>Publications/Subscriptions</v>
          </cell>
        </row>
        <row r="97">
          <cell r="A97" t="str">
            <v>75101</v>
          </cell>
          <cell r="B97" t="str">
            <v>Business Meals - Non Travel</v>
          </cell>
        </row>
        <row r="98">
          <cell r="A98" t="str">
            <v>75103</v>
          </cell>
          <cell r="B98" t="str">
            <v>Food Purchases - Ex-pat Staff</v>
          </cell>
        </row>
        <row r="99">
          <cell r="A99" t="str">
            <v>75104</v>
          </cell>
          <cell r="B99" t="str">
            <v>Kitchen Equipment and Supplies</v>
          </cell>
        </row>
        <row r="100">
          <cell r="A100" t="str">
            <v>75105</v>
          </cell>
          <cell r="B100" t="str">
            <v>Food Purchases - Staff</v>
          </cell>
        </row>
        <row r="101">
          <cell r="A101" t="str">
            <v>76101</v>
          </cell>
          <cell r="B101" t="str">
            <v>Rent/Lease Expense - House</v>
          </cell>
        </row>
        <row r="102">
          <cell r="A102" t="str">
            <v>76102</v>
          </cell>
          <cell r="B102" t="str">
            <v>Rent/Lease Expense - Office &amp; Warehouse</v>
          </cell>
        </row>
        <row r="103">
          <cell r="A103" t="str">
            <v>76103</v>
          </cell>
          <cell r="B103" t="str">
            <v>Temporary Facilities</v>
          </cell>
        </row>
        <row r="104">
          <cell r="A104" t="str">
            <v>76120</v>
          </cell>
          <cell r="B104" t="str">
            <v>Building Maintenance</v>
          </cell>
        </row>
        <row r="105">
          <cell r="A105" t="str">
            <v>76122</v>
          </cell>
          <cell r="B105" t="str">
            <v>Property &amp; Grounds Supplies</v>
          </cell>
        </row>
        <row r="106">
          <cell r="A106" t="str">
            <v>76130</v>
          </cell>
          <cell r="B106" t="str">
            <v>Groundskeeping Services</v>
          </cell>
        </row>
        <row r="107">
          <cell r="A107" t="str">
            <v>76135</v>
          </cell>
          <cell r="B107" t="str">
            <v>Facility Moving Expenses</v>
          </cell>
        </row>
        <row r="108">
          <cell r="A108" t="str">
            <v>76140</v>
          </cell>
          <cell r="B108" t="str">
            <v>Electricity</v>
          </cell>
        </row>
        <row r="109">
          <cell r="A109" t="str">
            <v>76141</v>
          </cell>
          <cell r="B109" t="str">
            <v>Gas &amp; Oil</v>
          </cell>
        </row>
        <row r="110">
          <cell r="A110" t="str">
            <v>76142</v>
          </cell>
          <cell r="B110" t="str">
            <v>Propane</v>
          </cell>
        </row>
        <row r="111">
          <cell r="A111" t="str">
            <v>76143</v>
          </cell>
          <cell r="B111" t="str">
            <v>Water &amp; Sewer</v>
          </cell>
        </row>
        <row r="112">
          <cell r="A112" t="str">
            <v>76144</v>
          </cell>
          <cell r="B112" t="str">
            <v>Security Systems</v>
          </cell>
        </row>
        <row r="113">
          <cell r="A113" t="str">
            <v>76145</v>
          </cell>
          <cell r="B113" t="str">
            <v>Generator Expenses</v>
          </cell>
        </row>
        <row r="114">
          <cell r="A114" t="str">
            <v>76146</v>
          </cell>
          <cell r="B114" t="str">
            <v>Trash Removal</v>
          </cell>
        </row>
        <row r="115">
          <cell r="A115" t="str">
            <v>76147</v>
          </cell>
          <cell r="B115" t="str">
            <v>Cable TV &amp; Satellite</v>
          </cell>
        </row>
        <row r="116">
          <cell r="A116" t="str">
            <v>76150</v>
          </cell>
          <cell r="B116" t="str">
            <v>Property Insurance</v>
          </cell>
        </row>
        <row r="117">
          <cell r="A117" t="str">
            <v>76500</v>
          </cell>
          <cell r="B117" t="str">
            <v>Taxes (Non-Payroll)</v>
          </cell>
        </row>
        <row r="118">
          <cell r="A118" t="str">
            <v>76600</v>
          </cell>
          <cell r="B118" t="str">
            <v>Equipment Rental</v>
          </cell>
        </row>
        <row r="119">
          <cell r="A119" t="str">
            <v>76601</v>
          </cell>
          <cell r="B119" t="str">
            <v>Equipment Maintenance &amp; Repair</v>
          </cell>
        </row>
        <row r="120">
          <cell r="A120" t="str">
            <v>77100</v>
          </cell>
          <cell r="B120" t="str">
            <v>Non-Employee Honoraria</v>
          </cell>
        </row>
        <row r="121">
          <cell r="A121" t="str">
            <v>77300</v>
          </cell>
          <cell r="B121" t="str">
            <v>Miscellaneous</v>
          </cell>
        </row>
        <row r="122">
          <cell r="A122" t="str">
            <v>77330</v>
          </cell>
          <cell r="B122" t="str">
            <v>Bank Charges</v>
          </cell>
        </row>
        <row r="123">
          <cell r="A123" t="str">
            <v>77350</v>
          </cell>
          <cell r="B123" t="str">
            <v>Currency Gain/Loss</v>
          </cell>
        </row>
        <row r="126">
          <cell r="B126" t="str">
            <v>Totals:</v>
          </cell>
        </row>
      </sheetData>
      <sheetData sheetId="3">
        <row r="1">
          <cell r="A1" t="str">
            <v>Nairobi 2011 2084 11</v>
          </cell>
        </row>
      </sheetData>
      <sheetData sheetId="4">
        <row r="1">
          <cell r="A1" t="str">
            <v>Nairobi 2011 399 11</v>
          </cell>
        </row>
      </sheetData>
      <sheetData sheetId="5">
        <row r="1">
          <cell r="A1" t="str">
            <v>Nairobi 2011 399 11</v>
          </cell>
        </row>
      </sheetData>
      <sheetData sheetId="6">
        <row r="1">
          <cell r="A1" t="str">
            <v>Nairobi 2011 399 11</v>
          </cell>
        </row>
      </sheetData>
      <sheetData sheetId="7">
        <row r="1">
          <cell r="A1" t="str">
            <v>Nairobi 2011 399 11</v>
          </cell>
        </row>
      </sheetData>
      <sheetData sheetId="8">
        <row r="1">
          <cell r="A1" t="str">
            <v>Nairobi 2011 2084 11</v>
          </cell>
        </row>
      </sheetData>
      <sheetData sheetId="9">
        <row r="1">
          <cell r="A1" t="str">
            <v>Nairobi 2011 2084 11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 Tracker"/>
      <sheetName val="Request for Quote"/>
      <sheetName val="Quote Analysis"/>
      <sheetName val="Purchase Order"/>
      <sheetName val="Object Codes"/>
      <sheetName val="Settings"/>
      <sheetName val="Procurement Tracker 8.28.15"/>
      <sheetName val="Procurement Tracker 8.28.15.xl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"/>
      <sheetName val="Staff Costs"/>
      <sheetName val="Budget LTSH"/>
      <sheetName val="Range Page"/>
      <sheetName val="Detailed Budget"/>
    </sheetNames>
    <sheetDataSet>
      <sheetData sheetId="0"/>
      <sheetData sheetId="1">
        <row r="40">
          <cell r="E40">
            <v>8040</v>
          </cell>
          <cell r="K40">
            <v>67009.8</v>
          </cell>
        </row>
        <row r="61">
          <cell r="E61">
            <v>0</v>
          </cell>
          <cell r="K61">
            <v>0</v>
          </cell>
        </row>
        <row r="62">
          <cell r="E62">
            <v>17820</v>
          </cell>
          <cell r="K62">
            <v>17160</v>
          </cell>
        </row>
        <row r="83">
          <cell r="E83">
            <v>0</v>
          </cell>
        </row>
        <row r="84">
          <cell r="E84">
            <v>101040</v>
          </cell>
        </row>
      </sheetData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Programs"/>
    </sheet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Benjamin@samarita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fitToPage="1"/>
  </sheetPr>
  <dimension ref="A1:U48"/>
  <sheetViews>
    <sheetView tabSelected="1" zoomScaleNormal="100" zoomScalePageLayoutView="150" workbookViewId="0">
      <selection activeCell="O13" sqref="O13"/>
    </sheetView>
  </sheetViews>
  <sheetFormatPr defaultColWidth="9.33203125" defaultRowHeight="14.4"/>
  <cols>
    <col min="1" max="1" width="3.33203125" style="1" customWidth="1"/>
    <col min="2" max="2" width="29.88671875" style="1" customWidth="1"/>
    <col min="3" max="3" width="12.44140625" style="1" customWidth="1"/>
    <col min="4" max="4" width="7.88671875" style="1" customWidth="1"/>
    <col min="5" max="5" width="7.33203125" style="4" customWidth="1"/>
    <col min="6" max="6" width="10.88671875" style="1" customWidth="1"/>
    <col min="7" max="7" width="11.6640625" style="2" customWidth="1"/>
    <col min="8" max="8" width="8" style="1" customWidth="1"/>
    <col min="9" max="9" width="4.33203125" style="1" customWidth="1"/>
    <col min="10" max="10" width="13.44140625" style="1" customWidth="1"/>
    <col min="11" max="16384" width="9.33203125" style="1"/>
  </cols>
  <sheetData>
    <row r="1" spans="1:16" ht="13.5" customHeight="1">
      <c r="A1" s="99" t="s">
        <v>15</v>
      </c>
      <c r="B1" s="100"/>
      <c r="C1" s="100"/>
      <c r="D1" s="100"/>
      <c r="E1" s="100"/>
      <c r="F1" s="100"/>
      <c r="G1" s="100"/>
      <c r="H1" s="101"/>
      <c r="I1" s="101"/>
      <c r="J1" s="101"/>
    </row>
    <row r="2" spans="1:16">
      <c r="A2" s="116"/>
      <c r="B2" s="116"/>
      <c r="C2" s="112" t="s">
        <v>1</v>
      </c>
      <c r="D2" s="112"/>
      <c r="E2" s="102" t="s">
        <v>31</v>
      </c>
      <c r="F2" s="103"/>
      <c r="G2" s="103"/>
      <c r="H2" s="110" t="s">
        <v>23</v>
      </c>
      <c r="I2" s="111"/>
      <c r="J2" s="37">
        <v>43691</v>
      </c>
    </row>
    <row r="3" spans="1:16">
      <c r="A3" s="116"/>
      <c r="B3" s="116"/>
      <c r="C3" s="112" t="s">
        <v>2</v>
      </c>
      <c r="D3" s="112"/>
      <c r="E3" s="104" t="s">
        <v>52</v>
      </c>
      <c r="F3" s="105"/>
      <c r="G3" s="105"/>
      <c r="H3" s="7" t="s">
        <v>4</v>
      </c>
      <c r="I3" s="8"/>
      <c r="J3" s="37"/>
    </row>
    <row r="4" spans="1:16" ht="15" customHeight="1">
      <c r="A4" s="116"/>
      <c r="B4" s="116"/>
      <c r="C4" s="110" t="s">
        <v>3</v>
      </c>
      <c r="D4" s="110"/>
      <c r="E4" s="106" t="s">
        <v>32</v>
      </c>
      <c r="F4" s="107"/>
      <c r="G4" s="107"/>
      <c r="H4" s="137"/>
      <c r="I4" s="138"/>
      <c r="J4" s="37"/>
    </row>
    <row r="5" spans="1:16" s="3" customFormat="1" ht="15" customHeight="1">
      <c r="A5" s="141" t="s">
        <v>34</v>
      </c>
      <c r="B5" s="142"/>
      <c r="C5" s="142"/>
      <c r="D5" s="142"/>
      <c r="E5" s="142"/>
      <c r="F5" s="142"/>
      <c r="G5" s="142"/>
      <c r="H5" s="142"/>
      <c r="I5" s="142"/>
      <c r="J5" s="143"/>
    </row>
    <row r="6" spans="1:16" ht="27.75" customHeight="1" thickBot="1">
      <c r="A6" s="144"/>
      <c r="B6" s="145"/>
      <c r="C6" s="145"/>
      <c r="D6" s="145"/>
      <c r="E6" s="145"/>
      <c r="F6" s="145"/>
      <c r="G6" s="145"/>
      <c r="H6" s="145"/>
      <c r="I6" s="145"/>
      <c r="J6" s="146"/>
    </row>
    <row r="7" spans="1:16" ht="14.25" customHeight="1" thickBot="1">
      <c r="A7" s="113" t="s">
        <v>7</v>
      </c>
      <c r="B7" s="114"/>
      <c r="C7" s="114"/>
      <c r="D7" s="114"/>
      <c r="E7" s="115"/>
      <c r="F7" s="117" t="s">
        <v>10</v>
      </c>
      <c r="G7" s="118"/>
      <c r="H7" s="119"/>
      <c r="I7" s="119"/>
      <c r="J7" s="120"/>
    </row>
    <row r="8" spans="1:16" ht="39" customHeight="1" thickBot="1">
      <c r="A8" s="45" t="s">
        <v>50</v>
      </c>
      <c r="B8" s="121" t="s">
        <v>5</v>
      </c>
      <c r="C8" s="122"/>
      <c r="D8" s="25" t="s">
        <v>8</v>
      </c>
      <c r="E8" s="27" t="s">
        <v>14</v>
      </c>
      <c r="F8" s="28" t="s">
        <v>36</v>
      </c>
      <c r="G8" s="26" t="s">
        <v>6</v>
      </c>
      <c r="H8" s="108" t="s">
        <v>9</v>
      </c>
      <c r="I8" s="108"/>
      <c r="J8" s="109"/>
    </row>
    <row r="9" spans="1:16" ht="43.95" customHeight="1">
      <c r="A9" s="18">
        <v>1</v>
      </c>
      <c r="B9" s="19" t="s">
        <v>40</v>
      </c>
      <c r="C9" s="43" t="s">
        <v>30</v>
      </c>
      <c r="D9" s="20">
        <f>1680/2</f>
        <v>840</v>
      </c>
      <c r="E9" s="35" t="s">
        <v>28</v>
      </c>
      <c r="F9" s="29"/>
      <c r="G9" s="21"/>
      <c r="H9" s="147"/>
      <c r="I9" s="148"/>
      <c r="J9" s="149"/>
      <c r="L9" s="38"/>
      <c r="M9" s="38"/>
      <c r="N9" s="39"/>
      <c r="O9" s="38"/>
      <c r="P9" s="40"/>
    </row>
    <row r="10" spans="1:16" ht="43.95" customHeight="1">
      <c r="A10" s="17">
        <f t="shared" ref="A10:A19" si="0">A9+1</f>
        <v>2</v>
      </c>
      <c r="B10" s="22" t="s">
        <v>41</v>
      </c>
      <c r="C10" s="44" t="s">
        <v>39</v>
      </c>
      <c r="D10" s="23">
        <f t="shared" ref="D10:D19" si="1">1680/4</f>
        <v>420</v>
      </c>
      <c r="E10" s="36" t="s">
        <v>28</v>
      </c>
      <c r="F10" s="30"/>
      <c r="G10" s="9"/>
      <c r="H10" s="150"/>
      <c r="I10" s="150"/>
      <c r="J10" s="151"/>
      <c r="L10" s="38"/>
      <c r="M10" s="38"/>
      <c r="N10" s="39"/>
      <c r="O10" s="38"/>
      <c r="P10" s="40"/>
    </row>
    <row r="11" spans="1:16" ht="43.95" customHeight="1">
      <c r="A11" s="17">
        <f t="shared" si="0"/>
        <v>3</v>
      </c>
      <c r="B11" s="22" t="s">
        <v>42</v>
      </c>
      <c r="C11" s="44" t="s">
        <v>39</v>
      </c>
      <c r="D11" s="23">
        <f t="shared" si="1"/>
        <v>420</v>
      </c>
      <c r="E11" s="36" t="s">
        <v>28</v>
      </c>
      <c r="F11" s="30"/>
      <c r="G11" s="9"/>
      <c r="H11" s="139"/>
      <c r="I11" s="139"/>
      <c r="J11" s="140"/>
      <c r="L11" s="38"/>
      <c r="M11" s="38"/>
      <c r="N11" s="39"/>
      <c r="O11" s="38"/>
      <c r="P11" s="40"/>
    </row>
    <row r="12" spans="1:16" ht="43.95" customHeight="1">
      <c r="A12" s="17">
        <f t="shared" si="0"/>
        <v>4</v>
      </c>
      <c r="B12" s="22" t="s">
        <v>43</v>
      </c>
      <c r="C12" s="44" t="s">
        <v>39</v>
      </c>
      <c r="D12" s="23">
        <f t="shared" si="1"/>
        <v>420</v>
      </c>
      <c r="E12" s="36" t="s">
        <v>28</v>
      </c>
      <c r="F12" s="30"/>
      <c r="G12" s="9"/>
      <c r="H12" s="139"/>
      <c r="I12" s="139"/>
      <c r="J12" s="140"/>
      <c r="L12" s="41"/>
      <c r="M12" s="41"/>
      <c r="N12" s="41"/>
      <c r="O12" s="41"/>
      <c r="P12" s="42"/>
    </row>
    <row r="13" spans="1:16" ht="43.95" customHeight="1">
      <c r="A13" s="17">
        <f t="shared" si="0"/>
        <v>5</v>
      </c>
      <c r="B13" s="22" t="s">
        <v>44</v>
      </c>
      <c r="C13" s="44" t="s">
        <v>39</v>
      </c>
      <c r="D13" s="23">
        <f t="shared" si="1"/>
        <v>420</v>
      </c>
      <c r="E13" s="36" t="s">
        <v>28</v>
      </c>
      <c r="F13" s="30"/>
      <c r="G13" s="9"/>
      <c r="H13" s="139"/>
      <c r="I13" s="139"/>
      <c r="J13" s="140"/>
      <c r="L13" s="38"/>
      <c r="M13" s="38"/>
      <c r="N13" s="38"/>
      <c r="O13" s="38"/>
      <c r="P13" s="38"/>
    </row>
    <row r="14" spans="1:16" ht="43.95" customHeight="1">
      <c r="A14" s="17">
        <f t="shared" si="0"/>
        <v>6</v>
      </c>
      <c r="B14" s="22" t="s">
        <v>51</v>
      </c>
      <c r="C14" s="44" t="s">
        <v>39</v>
      </c>
      <c r="D14" s="23">
        <f t="shared" si="1"/>
        <v>420</v>
      </c>
      <c r="E14" s="36" t="s">
        <v>28</v>
      </c>
      <c r="F14" s="30"/>
      <c r="G14" s="9"/>
      <c r="H14" s="139"/>
      <c r="I14" s="139"/>
      <c r="J14" s="140"/>
      <c r="L14" s="38"/>
      <c r="M14" s="38"/>
      <c r="N14" s="39"/>
      <c r="O14" s="38"/>
      <c r="P14" s="38"/>
    </row>
    <row r="15" spans="1:16" ht="43.95" customHeight="1">
      <c r="A15" s="17">
        <f t="shared" si="0"/>
        <v>7</v>
      </c>
      <c r="B15" s="24" t="s">
        <v>45</v>
      </c>
      <c r="C15" s="44" t="s">
        <v>39</v>
      </c>
      <c r="D15" s="23">
        <f t="shared" si="1"/>
        <v>420</v>
      </c>
      <c r="E15" s="36" t="s">
        <v>28</v>
      </c>
      <c r="F15" s="30"/>
      <c r="G15" s="9"/>
      <c r="H15" s="139"/>
      <c r="I15" s="139"/>
      <c r="J15" s="140"/>
      <c r="L15" s="38"/>
      <c r="M15" s="38"/>
      <c r="N15" s="39"/>
      <c r="O15" s="38"/>
      <c r="P15" s="40"/>
    </row>
    <row r="16" spans="1:16" ht="43.95" customHeight="1">
      <c r="A16" s="17">
        <f t="shared" si="0"/>
        <v>8</v>
      </c>
      <c r="B16" s="24" t="s">
        <v>46</v>
      </c>
      <c r="C16" s="44" t="s">
        <v>39</v>
      </c>
      <c r="D16" s="23">
        <f t="shared" si="1"/>
        <v>420</v>
      </c>
      <c r="E16" s="36" t="s">
        <v>28</v>
      </c>
      <c r="F16" s="30"/>
      <c r="G16" s="9"/>
      <c r="H16" s="139"/>
      <c r="I16" s="139"/>
      <c r="J16" s="140"/>
      <c r="L16" s="41"/>
      <c r="M16" s="41"/>
      <c r="N16" s="41"/>
      <c r="O16" s="41"/>
      <c r="P16" s="42"/>
    </row>
    <row r="17" spans="1:21" ht="43.95" customHeight="1">
      <c r="A17" s="17">
        <f t="shared" si="0"/>
        <v>9</v>
      </c>
      <c r="B17" s="24" t="s">
        <v>47</v>
      </c>
      <c r="C17" s="44" t="s">
        <v>39</v>
      </c>
      <c r="D17" s="23">
        <f t="shared" si="1"/>
        <v>420</v>
      </c>
      <c r="E17" s="36" t="s">
        <v>28</v>
      </c>
      <c r="F17" s="30"/>
      <c r="G17" s="9"/>
      <c r="H17" s="139"/>
      <c r="I17" s="139"/>
      <c r="J17" s="140"/>
      <c r="L17" s="38"/>
      <c r="M17" s="38"/>
      <c r="N17" s="39"/>
      <c r="O17" s="38"/>
      <c r="P17" s="38"/>
    </row>
    <row r="18" spans="1:21" ht="43.95" customHeight="1">
      <c r="A18" s="17">
        <f t="shared" si="0"/>
        <v>10</v>
      </c>
      <c r="B18" s="24" t="s">
        <v>48</v>
      </c>
      <c r="C18" s="44" t="s">
        <v>39</v>
      </c>
      <c r="D18" s="23">
        <f t="shared" si="1"/>
        <v>420</v>
      </c>
      <c r="E18" s="36" t="s">
        <v>28</v>
      </c>
      <c r="F18" s="30"/>
      <c r="G18" s="9"/>
      <c r="H18" s="124"/>
      <c r="I18" s="124"/>
      <c r="J18" s="125"/>
      <c r="L18" s="38"/>
      <c r="M18" s="38"/>
      <c r="N18" s="39"/>
      <c r="O18" s="38"/>
      <c r="P18" s="40"/>
    </row>
    <row r="19" spans="1:21" ht="43.95" customHeight="1">
      <c r="A19" s="17">
        <f t="shared" si="0"/>
        <v>11</v>
      </c>
      <c r="B19" s="24" t="s">
        <v>49</v>
      </c>
      <c r="C19" s="44" t="s">
        <v>39</v>
      </c>
      <c r="D19" s="23">
        <f t="shared" si="1"/>
        <v>420</v>
      </c>
      <c r="E19" s="36" t="s">
        <v>28</v>
      </c>
      <c r="F19" s="30"/>
      <c r="G19" s="9"/>
      <c r="H19" s="124"/>
      <c r="I19" s="124"/>
      <c r="J19" s="125"/>
      <c r="L19" s="38"/>
      <c r="M19" s="38"/>
      <c r="N19" s="39"/>
      <c r="O19" s="38"/>
      <c r="P19" s="40"/>
    </row>
    <row r="20" spans="1:21" ht="43.95" customHeight="1">
      <c r="A20" s="17">
        <v>14</v>
      </c>
      <c r="B20" s="112" t="s">
        <v>37</v>
      </c>
      <c r="C20" s="112"/>
      <c r="D20" s="23">
        <v>1</v>
      </c>
      <c r="E20" s="36" t="s">
        <v>29</v>
      </c>
      <c r="F20" s="30"/>
      <c r="G20" s="9"/>
      <c r="H20" s="126"/>
      <c r="I20" s="126"/>
      <c r="J20" s="127"/>
    </row>
    <row r="21" spans="1:21" ht="43.95" customHeight="1" thickBot="1">
      <c r="A21" s="31">
        <v>15</v>
      </c>
      <c r="B21" s="132" t="s">
        <v>38</v>
      </c>
      <c r="C21" s="133"/>
      <c r="D21" s="32">
        <v>1</v>
      </c>
      <c r="E21" s="161" t="s">
        <v>29</v>
      </c>
      <c r="F21" s="33"/>
      <c r="G21" s="34"/>
      <c r="H21" s="134"/>
      <c r="I21" s="135"/>
      <c r="J21" s="136"/>
    </row>
    <row r="22" spans="1:21" ht="24.9" customHeight="1">
      <c r="A22" s="165" t="s">
        <v>57</v>
      </c>
      <c r="B22" s="165"/>
      <c r="C22" s="165"/>
      <c r="D22" s="165"/>
      <c r="E22" s="165"/>
      <c r="F22" s="165"/>
      <c r="G22" s="165"/>
      <c r="H22" s="165"/>
      <c r="I22" s="165"/>
      <c r="J22" s="165"/>
    </row>
    <row r="23" spans="1:21" ht="24.9" customHeight="1">
      <c r="A23" s="131" t="s">
        <v>53</v>
      </c>
      <c r="B23" s="131"/>
      <c r="C23" s="131"/>
      <c r="D23" s="131"/>
      <c r="E23" s="131"/>
      <c r="F23" s="131"/>
      <c r="G23" s="131"/>
      <c r="H23" s="131"/>
      <c r="I23" s="131"/>
      <c r="J23" s="131"/>
    </row>
    <row r="24" spans="1:21" ht="24.9" customHeight="1">
      <c r="A24" s="123" t="s">
        <v>54</v>
      </c>
      <c r="B24" s="123"/>
      <c r="C24" s="123"/>
      <c r="D24" s="123"/>
      <c r="E24" s="123"/>
      <c r="F24" s="123"/>
      <c r="G24" s="123"/>
      <c r="H24" s="123"/>
      <c r="I24" s="123"/>
      <c r="J24" s="123"/>
      <c r="L24" s="129"/>
      <c r="M24" s="130"/>
      <c r="N24" s="130"/>
    </row>
    <row r="25" spans="1:21" ht="24.9" customHeight="1">
      <c r="A25" s="123" t="s">
        <v>55</v>
      </c>
      <c r="B25" s="123"/>
      <c r="C25" s="123"/>
      <c r="D25" s="123"/>
      <c r="E25" s="123"/>
      <c r="F25" s="123"/>
      <c r="G25" s="123"/>
      <c r="H25" s="123"/>
      <c r="I25" s="123"/>
      <c r="J25" s="123"/>
    </row>
    <row r="26" spans="1:21" ht="24.9" customHeight="1">
      <c r="A26" s="166" t="s">
        <v>56</v>
      </c>
      <c r="B26" s="166"/>
      <c r="C26" s="166"/>
      <c r="D26" s="166"/>
      <c r="E26" s="166"/>
      <c r="F26" s="166"/>
      <c r="G26" s="166"/>
      <c r="H26" s="166"/>
      <c r="I26" s="166"/>
      <c r="J26" s="166"/>
      <c r="P26" s="128"/>
      <c r="Q26" s="128"/>
      <c r="R26" s="128"/>
      <c r="S26" s="128"/>
      <c r="T26" s="128"/>
      <c r="U26" s="128"/>
    </row>
    <row r="27" spans="1:21" ht="26.1" customHeight="1" thickBot="1">
      <c r="A27" s="162"/>
      <c r="B27" s="163"/>
      <c r="C27" s="163"/>
      <c r="D27" s="163"/>
      <c r="E27" s="164"/>
      <c r="F27" s="6" t="s">
        <v>0</v>
      </c>
      <c r="G27" s="50"/>
      <c r="H27" s="51"/>
      <c r="I27" s="51"/>
      <c r="J27" s="52"/>
    </row>
    <row r="28" spans="1:21" ht="21" customHeight="1">
      <c r="A28" s="46" t="s">
        <v>27</v>
      </c>
      <c r="B28" s="47"/>
      <c r="C28" s="47"/>
      <c r="D28" s="47"/>
      <c r="E28" s="47"/>
      <c r="F28" s="48"/>
      <c r="G28" s="47"/>
      <c r="H28" s="47"/>
      <c r="I28" s="47"/>
      <c r="J28" s="49"/>
    </row>
    <row r="29" spans="1:21" ht="34.950000000000003" customHeight="1">
      <c r="A29" s="59" t="s">
        <v>20</v>
      </c>
      <c r="B29" s="60"/>
      <c r="C29" s="60"/>
      <c r="D29" s="60"/>
      <c r="E29" s="61"/>
      <c r="F29" s="53" t="s">
        <v>24</v>
      </c>
      <c r="G29" s="54"/>
      <c r="H29" s="54"/>
      <c r="I29" s="54"/>
      <c r="J29" s="55"/>
    </row>
    <row r="30" spans="1:21" ht="34.950000000000003" customHeight="1">
      <c r="A30" s="62"/>
      <c r="B30" s="63"/>
      <c r="C30" s="63"/>
      <c r="D30" s="63"/>
      <c r="E30" s="64"/>
      <c r="F30" s="56"/>
      <c r="G30" s="57"/>
      <c r="H30" s="57"/>
      <c r="I30" s="57"/>
      <c r="J30" s="58"/>
    </row>
    <row r="31" spans="1:21" ht="34.950000000000003" customHeight="1">
      <c r="A31" s="65" t="s">
        <v>26</v>
      </c>
      <c r="B31" s="66"/>
      <c r="C31" s="66"/>
      <c r="D31" s="66"/>
      <c r="E31" s="67"/>
      <c r="F31" s="71" t="s">
        <v>21</v>
      </c>
      <c r="G31" s="60"/>
      <c r="H31" s="60"/>
      <c r="I31" s="60"/>
      <c r="J31" s="72"/>
    </row>
    <row r="32" spans="1:21" ht="34.950000000000003" customHeight="1">
      <c r="A32" s="68"/>
      <c r="B32" s="69"/>
      <c r="C32" s="69"/>
      <c r="D32" s="69"/>
      <c r="E32" s="70"/>
      <c r="F32" s="73"/>
      <c r="G32" s="74"/>
      <c r="H32" s="74"/>
      <c r="I32" s="74"/>
      <c r="J32" s="75"/>
    </row>
    <row r="33" spans="1:11" ht="34.950000000000003" customHeight="1">
      <c r="A33" s="91" t="s">
        <v>33</v>
      </c>
      <c r="B33" s="66"/>
      <c r="C33" s="66"/>
      <c r="D33" s="66"/>
      <c r="E33" s="92"/>
      <c r="F33" s="59" t="s">
        <v>25</v>
      </c>
      <c r="G33" s="60"/>
      <c r="H33" s="60"/>
      <c r="I33" s="60"/>
      <c r="J33" s="61"/>
    </row>
    <row r="34" spans="1:11" ht="34.950000000000003" customHeight="1">
      <c r="A34" s="93"/>
      <c r="B34" s="94"/>
      <c r="C34" s="69"/>
      <c r="D34" s="69"/>
      <c r="E34" s="153"/>
      <c r="F34" s="154"/>
      <c r="G34" s="74"/>
      <c r="H34" s="74"/>
      <c r="I34" s="74"/>
      <c r="J34" s="155"/>
    </row>
    <row r="35" spans="1:11" ht="30" customHeight="1" thickBot="1">
      <c r="A35" s="95" t="s">
        <v>35</v>
      </c>
      <c r="B35" s="152"/>
      <c r="C35" s="159"/>
      <c r="D35" s="160"/>
      <c r="E35" s="160"/>
      <c r="F35" s="160"/>
      <c r="G35" s="160"/>
      <c r="H35" s="160"/>
      <c r="I35" s="167"/>
      <c r="J35" s="168"/>
    </row>
    <row r="36" spans="1:11" ht="30" customHeight="1" thickTop="1">
      <c r="A36" s="97" t="s">
        <v>22</v>
      </c>
      <c r="B36" s="98"/>
      <c r="C36" s="156"/>
      <c r="D36" s="157"/>
      <c r="E36" s="158" t="s">
        <v>17</v>
      </c>
      <c r="F36" s="84"/>
      <c r="G36" s="87"/>
      <c r="H36" s="88"/>
      <c r="I36" s="169" t="s">
        <v>19</v>
      </c>
      <c r="J36" s="170"/>
    </row>
    <row r="37" spans="1:11" ht="30" customHeight="1">
      <c r="A37" s="78" t="s">
        <v>16</v>
      </c>
      <c r="B37" s="79"/>
      <c r="C37" s="80"/>
      <c r="D37" s="81"/>
      <c r="E37" s="85" t="s">
        <v>18</v>
      </c>
      <c r="F37" s="86"/>
      <c r="G37" s="89"/>
      <c r="H37" s="90"/>
      <c r="I37" s="171"/>
      <c r="J37" s="172"/>
      <c r="K37" s="10"/>
    </row>
    <row r="38" spans="1:11" ht="30" customHeight="1" thickBot="1">
      <c r="A38" s="78" t="s">
        <v>13</v>
      </c>
      <c r="B38" s="79"/>
      <c r="C38" s="82"/>
      <c r="D38" s="83"/>
      <c r="E38" s="85" t="s">
        <v>12</v>
      </c>
      <c r="F38" s="96"/>
      <c r="G38" s="76"/>
      <c r="H38" s="77"/>
      <c r="I38" s="173"/>
      <c r="J38" s="174"/>
      <c r="K38" s="10"/>
    </row>
    <row r="39" spans="1:11" ht="15" thickTop="1">
      <c r="J39" s="5" t="s">
        <v>11</v>
      </c>
      <c r="K39" s="10"/>
    </row>
    <row r="40" spans="1:11">
      <c r="A40" s="10"/>
      <c r="B40" s="11"/>
      <c r="C40" s="11"/>
      <c r="D40" s="11"/>
      <c r="E40" s="12"/>
      <c r="F40" s="12"/>
      <c r="G40" s="12"/>
      <c r="H40" s="13"/>
      <c r="I40" s="13"/>
      <c r="J40" s="12"/>
      <c r="K40" s="10"/>
    </row>
    <row r="41" spans="1:11">
      <c r="A41" s="10"/>
      <c r="B41" s="11"/>
      <c r="C41" s="11"/>
      <c r="D41" s="11"/>
      <c r="E41" s="12"/>
      <c r="F41" s="12"/>
      <c r="G41" s="12"/>
      <c r="H41" s="14"/>
      <c r="I41" s="14"/>
      <c r="J41" s="12"/>
      <c r="K41" s="10"/>
    </row>
    <row r="42" spans="1:11">
      <c r="A42" s="10"/>
      <c r="B42" s="11"/>
      <c r="C42" s="11"/>
      <c r="D42" s="11"/>
      <c r="E42" s="12"/>
      <c r="F42" s="12"/>
      <c r="G42" s="12"/>
      <c r="H42" s="12"/>
      <c r="I42" s="12"/>
      <c r="J42" s="12"/>
      <c r="K42" s="10"/>
    </row>
    <row r="43" spans="1:11">
      <c r="A43" s="10"/>
      <c r="B43" s="10"/>
      <c r="C43" s="10"/>
      <c r="D43" s="10"/>
      <c r="E43" s="15"/>
      <c r="F43" s="10"/>
      <c r="G43" s="16"/>
      <c r="H43" s="12"/>
      <c r="I43" s="12"/>
      <c r="J43" s="10"/>
      <c r="K43" s="10"/>
    </row>
    <row r="44" spans="1:11">
      <c r="A44" s="10"/>
      <c r="B44" s="10"/>
      <c r="C44" s="10"/>
      <c r="D44" s="10"/>
      <c r="E44" s="15"/>
      <c r="F44" s="10"/>
      <c r="G44" s="16"/>
      <c r="H44" s="12"/>
      <c r="I44" s="12"/>
      <c r="J44" s="10"/>
      <c r="K44" s="10"/>
    </row>
    <row r="45" spans="1:11">
      <c r="A45" s="10"/>
      <c r="B45" s="10"/>
      <c r="C45" s="10"/>
      <c r="D45" s="10"/>
      <c r="E45" s="15"/>
      <c r="F45" s="10"/>
      <c r="G45" s="16"/>
      <c r="H45" s="12"/>
      <c r="I45" s="12"/>
      <c r="J45" s="10"/>
      <c r="K45" s="10"/>
    </row>
    <row r="46" spans="1:11">
      <c r="A46" s="10"/>
      <c r="B46" s="10"/>
      <c r="C46" s="10"/>
      <c r="D46" s="10"/>
      <c r="E46" s="15"/>
      <c r="F46" s="10"/>
      <c r="G46" s="16"/>
      <c r="H46" s="10"/>
      <c r="I46" s="10"/>
      <c r="J46" s="10"/>
    </row>
    <row r="47" spans="1:11">
      <c r="A47" s="10"/>
      <c r="B47" s="10"/>
      <c r="C47" s="10"/>
      <c r="D47" s="10"/>
      <c r="E47" s="15"/>
      <c r="F47" s="10"/>
      <c r="G47" s="16"/>
      <c r="H47" s="10"/>
      <c r="I47" s="10"/>
      <c r="J47" s="10"/>
    </row>
    <row r="48" spans="1:11">
      <c r="A48" s="10"/>
      <c r="B48" s="10"/>
      <c r="C48" s="10"/>
      <c r="D48" s="10"/>
      <c r="E48" s="15"/>
      <c r="F48" s="10"/>
      <c r="G48" s="16"/>
      <c r="H48" s="10"/>
      <c r="I48" s="10"/>
      <c r="J48" s="10"/>
    </row>
  </sheetData>
  <mergeCells count="61">
    <mergeCell ref="C35:J35"/>
    <mergeCell ref="A27:E27"/>
    <mergeCell ref="H14:J14"/>
    <mergeCell ref="H15:J15"/>
    <mergeCell ref="H16:J16"/>
    <mergeCell ref="H17:J17"/>
    <mergeCell ref="A5:J6"/>
    <mergeCell ref="H9:J9"/>
    <mergeCell ref="H10:J10"/>
    <mergeCell ref="H11:J11"/>
    <mergeCell ref="H12:J12"/>
    <mergeCell ref="H13:J13"/>
    <mergeCell ref="P26:U26"/>
    <mergeCell ref="L24:N24"/>
    <mergeCell ref="A23:J23"/>
    <mergeCell ref="A24:J24"/>
    <mergeCell ref="A25:J25"/>
    <mergeCell ref="A26:J26"/>
    <mergeCell ref="F33:J34"/>
    <mergeCell ref="H18:J18"/>
    <mergeCell ref="H19:J19"/>
    <mergeCell ref="H20:J20"/>
    <mergeCell ref="B20:C20"/>
    <mergeCell ref="B21:C21"/>
    <mergeCell ref="H21:J21"/>
    <mergeCell ref="A22:J22"/>
    <mergeCell ref="A1:J1"/>
    <mergeCell ref="E2:G2"/>
    <mergeCell ref="E3:G3"/>
    <mergeCell ref="E4:G4"/>
    <mergeCell ref="H8:J8"/>
    <mergeCell ref="H2:I2"/>
    <mergeCell ref="C2:D2"/>
    <mergeCell ref="C3:D3"/>
    <mergeCell ref="C4:D4"/>
    <mergeCell ref="A7:E7"/>
    <mergeCell ref="A2:B4"/>
    <mergeCell ref="F7:J7"/>
    <mergeCell ref="B8:C8"/>
    <mergeCell ref="H4:I4"/>
    <mergeCell ref="A33:E34"/>
    <mergeCell ref="A38:B38"/>
    <mergeCell ref="E38:F38"/>
    <mergeCell ref="A36:B36"/>
    <mergeCell ref="A35:B35"/>
    <mergeCell ref="I36:J38"/>
    <mergeCell ref="A28:J28"/>
    <mergeCell ref="G27:J27"/>
    <mergeCell ref="F29:J30"/>
    <mergeCell ref="A29:E30"/>
    <mergeCell ref="A31:E32"/>
    <mergeCell ref="F31:J32"/>
    <mergeCell ref="G38:H38"/>
    <mergeCell ref="A37:B37"/>
    <mergeCell ref="C36:D36"/>
    <mergeCell ref="C37:D37"/>
    <mergeCell ref="C38:D38"/>
    <mergeCell ref="E36:F36"/>
    <mergeCell ref="E37:F37"/>
    <mergeCell ref="G36:H36"/>
    <mergeCell ref="G37:H37"/>
  </mergeCells>
  <hyperlinks>
    <hyperlink ref="E4" r:id="rId1"/>
  </hyperlinks>
  <pageMargins left="0.25" right="0.25" top="0.25" bottom="0.27" header="0.3" footer="0.27"/>
  <pageSetup paperSize="9" scale="90" fitToHeight="0" orientation="portrait" verticalDpi="4294967293" r:id="rId2"/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Quote Analysis</vt:lpstr>
      <vt:lpstr>'Quote Analysis'!Print_Area</vt:lpstr>
      <vt:lpstr>'Quote Analysis'!Print_Titles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Comtois</dc:creator>
  <cp:lastModifiedBy>User</cp:lastModifiedBy>
  <cp:lastPrinted>2019-08-22T12:23:52Z</cp:lastPrinted>
  <dcterms:created xsi:type="dcterms:W3CDTF">2015-11-26T12:19:39Z</dcterms:created>
  <dcterms:modified xsi:type="dcterms:W3CDTF">2019-08-22T12:24:21Z</dcterms:modified>
</cp:coreProperties>
</file>