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46"/>
  <workbookPr defaultThemeVersion="166925"/>
  <mc:AlternateContent xmlns:mc="http://schemas.openxmlformats.org/markup-compatibility/2006">
    <mc:Choice Requires="x15">
      <x15ac:absPath xmlns:x15ac="http://schemas.microsoft.com/office/spreadsheetml/2010/11/ac" url="D:\New NPA\Technical\10. Rasafa 6 Women Prison- Foriegn\DONE\"/>
    </mc:Choice>
  </mc:AlternateContent>
  <xr:revisionPtr revIDLastSave="0" documentId="13_ncr:1_{4A375F6E-B220-4706-B796-5C2DA6286062}" xr6:coauthVersionLast="36" xr6:coauthVersionMax="36" xr10:uidLastSave="{00000000-0000-0000-0000-000000000000}"/>
  <bookViews>
    <workbookView xWindow="0" yWindow="0" windowWidth="23040" windowHeight="9060" xr2:uid="{00000000-000D-0000-FFFF-FFFF00000000}"/>
  </bookViews>
  <sheets>
    <sheet name="BoQ" sheetId="1" r:id="rId1"/>
    <sheet name="Pictures" sheetId="2" r:id="rId2"/>
  </sheets>
  <definedNames>
    <definedName name="ask" localSheetId="0">#REF!</definedName>
    <definedName name="ask">#REF!</definedName>
    <definedName name="gfgt45" localSheetId="0">#REF!</definedName>
    <definedName name="gfgt45">#REF!</definedName>
    <definedName name="gfvhf" localSheetId="0">#REF!</definedName>
    <definedName name="gfvhf">#REF!</definedName>
    <definedName name="ggg" localSheetId="0">#REF!</definedName>
    <definedName name="ggg">#REF!</definedName>
    <definedName name="google\" localSheetId="0">#REF!</definedName>
    <definedName name="google\">#REF!</definedName>
    <definedName name="kiugh" localSheetId="0">#REF!</definedName>
    <definedName name="kiugh">#REF!</definedName>
    <definedName name="mmm" localSheetId="0">#REF!</definedName>
    <definedName name="mmm">#REF!</definedName>
    <definedName name="namew" localSheetId="0">#REF!</definedName>
    <definedName name="namew">#REF!</definedName>
    <definedName name="namw" localSheetId="0">#REF!</definedName>
    <definedName name="namw">#REF!</definedName>
    <definedName name="nm" localSheetId="0">#REF!</definedName>
    <definedName name="nm">#REF!</definedName>
    <definedName name="olk" localSheetId="0">#REF!</definedName>
    <definedName name="olk">#REF!</definedName>
    <definedName name="page" localSheetId="0">#REF!</definedName>
    <definedName name="page">#REF!</definedName>
    <definedName name="page2" localSheetId="0">BoQ!#REF!</definedName>
    <definedName name="page2">#REF!</definedName>
    <definedName name="_xlnm.Print_Area" localSheetId="0">BoQ!$A$1:$G$45</definedName>
    <definedName name="_xlnm.Print_Area">#REF!</definedName>
    <definedName name="_xlnm.Print_Titles" localSheetId="0">BoQ!$12:$12</definedName>
    <definedName name="_xlnm.Print_Titles">#REF!</definedName>
    <definedName name="three" localSheetId="0">#REF!</definedName>
    <definedName name="three">#REF!</definedName>
    <definedName name="v" localSheetId="0">#REF!</definedName>
    <definedName name="v">#REF!</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44" i="1" l="1"/>
  <c r="B44" i="1"/>
  <c r="G43" i="1"/>
  <c r="B43" i="1"/>
  <c r="G42" i="1"/>
  <c r="B42" i="1"/>
  <c r="G41" i="1"/>
  <c r="B41" i="1"/>
  <c r="F38" i="1"/>
  <c r="F37" i="1"/>
  <c r="F45" i="1" s="1"/>
  <c r="D36" i="1"/>
  <c r="F36" i="1" s="1"/>
  <c r="F35" i="1"/>
  <c r="D34" i="1"/>
  <c r="F34" i="1" s="1"/>
  <c r="D33" i="1"/>
  <c r="F33" i="1" s="1"/>
  <c r="D30" i="1"/>
  <c r="D31" i="1" s="1"/>
  <c r="F31" i="1" s="1"/>
  <c r="D28" i="1"/>
  <c r="F28" i="1" s="1"/>
  <c r="F26" i="1"/>
  <c r="F25" i="1"/>
  <c r="D24" i="1"/>
  <c r="F24" i="1" s="1"/>
  <c r="D23" i="1"/>
  <c r="F23" i="1" s="1"/>
  <c r="D22" i="1"/>
  <c r="F22" i="1" s="1"/>
  <c r="D21" i="1"/>
  <c r="F21" i="1" s="1"/>
  <c r="F20" i="1"/>
  <c r="F19" i="1"/>
  <c r="D18" i="1"/>
  <c r="F18" i="1" s="1"/>
  <c r="D15" i="1"/>
  <c r="F15" i="1" s="1"/>
  <c r="D14" i="1"/>
  <c r="D16" i="1" s="1"/>
  <c r="F16" i="1" s="1"/>
  <c r="F30" i="1" l="1"/>
  <c r="C32" i="1"/>
  <c r="F44" i="1" s="1"/>
  <c r="C17" i="1"/>
  <c r="F42" i="1" s="1"/>
  <c r="F14" i="1"/>
  <c r="C13" i="1" s="1"/>
  <c r="F41" i="1" s="1"/>
  <c r="D29" i="1"/>
  <c r="F29" i="1" s="1"/>
  <c r="C27" i="1" s="1"/>
  <c r="F43" i="1" s="1"/>
</calcChain>
</file>

<file path=xl/sharedStrings.xml><?xml version="1.0" encoding="utf-8"?>
<sst xmlns="http://schemas.openxmlformats.org/spreadsheetml/2006/main" count="110" uniqueCount="90">
  <si>
    <t>TECHNICAL SPECIFICATIONS:</t>
  </si>
  <si>
    <t>الجهة المنفذة مسؤولة عن أي نفقات أخرى (النقل ، اختبار عمل  ... إلخ)</t>
  </si>
  <si>
    <t>No.</t>
  </si>
  <si>
    <t>Work details</t>
  </si>
  <si>
    <t>Unit</t>
  </si>
  <si>
    <t>Qtty</t>
  </si>
  <si>
    <t>Cost
USD</t>
  </si>
  <si>
    <t>Total cost
USD</t>
  </si>
  <si>
    <t xml:space="preserve">تفاصيل الاعمال </t>
  </si>
  <si>
    <t>1</t>
  </si>
  <si>
    <t>remove plastering, ceramic tiles, base, and existing wall</t>
  </si>
  <si>
    <t>ازالة اللبخ ، سيراميك،  ارضية و جدار الموجود</t>
  </si>
  <si>
    <r>
      <t>m</t>
    </r>
    <r>
      <rPr>
        <sz val="11"/>
        <rFont val="Arial"/>
        <family val="2"/>
      </rPr>
      <t>²</t>
    </r>
  </si>
  <si>
    <t>Sanitations</t>
  </si>
  <si>
    <t>الصرف الصحي</t>
  </si>
  <si>
    <t>m.l</t>
  </si>
  <si>
    <t>Discharge point (F.D) and steel cover (siphon drain) (15 x 15) cm.</t>
  </si>
  <si>
    <t>PPR pipes:
provide and install PPR pipes (½ and ¾) inches, any required fittings (for cold and hot water) and install it inside bathroom and toilets.</t>
  </si>
  <si>
    <t>Finishing work</t>
  </si>
  <si>
    <t>الأنهائيات</t>
  </si>
  <si>
    <t>تجهيز المواد وتنفيد اعمال التطبيق بالكاشي الموزائيك للارضيات باستخدام مونة السمنت والرمل بنسبة خلط 3:1 والرش بالماء وشربتة المفاصل بالسمنت الابيض  مع كل مايتطلبه العمل من تنفيذ .
تطبيق كاشي موزائييك (30×30) سم مجلي ذو نوعية جيدة .</t>
  </si>
  <si>
    <t>Electric</t>
  </si>
  <si>
    <t>الكهربائيات</t>
  </si>
  <si>
    <t>TOTAL</t>
  </si>
  <si>
    <t>المجموع</t>
  </si>
  <si>
    <t>Discharge point (F.D) with mesh cover (100 x 15) cm.
picture (2.2)</t>
  </si>
  <si>
    <t>Picture (2.2)</t>
  </si>
  <si>
    <t>Provide and install PVC manholes (30*30) the price include iron cover and any necessary material and fitting needed to complete the installation.
Picture (2.4)</t>
  </si>
  <si>
    <t>Picture (2.4)</t>
  </si>
  <si>
    <t>تجهيز وربط وتشغيل انارة ليد مطرية 15 واط مع اسلاك كهربائية و مفاتيح كهربائية و اي ملحقات اخرى لتركيب الانارة.</t>
  </si>
  <si>
    <t>Supply and install lighting sources LED water proof type 15 WAT for ceiling with switch plugs and other electric accessories needed.</t>
  </si>
  <si>
    <t>Picture (4.3)</t>
  </si>
  <si>
    <t>Picture (4.5)</t>
  </si>
  <si>
    <t>ملاحظات عامة</t>
  </si>
  <si>
    <t>الشركة المنفذة مسؤولة عن إصلاح اي تلف بسبب العمل (الأنابيب الموجودة ، الجدران ، الكهرباء) ... الخ.</t>
  </si>
  <si>
    <t>يجب ان تكون جميع الأعمال مطابقة للمواصفات الفنية  والمخططات والصور وتوجيهات المهندس المشرف.</t>
  </si>
  <si>
    <t>الشركة المنفذة مسؤولة عن توفير أي مواد وأدوات وآاليات و الايدي العاملة</t>
  </si>
  <si>
    <t>يجب استحصال موافقة المهندس المشرف للمواد المقدمة من قبل الشركة قبل الاستخدام.</t>
  </si>
  <si>
    <t xml:space="preserve">يقدم المقاول لمنظمة NPA الشهادات الأصلية والضمانات والوثائق الفنية للأجهزة والمعدات والأجهزة </t>
  </si>
  <si>
    <t>يجب استخدام سمنت مقاوم للأملاح للبخ و اي عمل اخر يحتاج الى هكذا نوعية من السمنت</t>
  </si>
  <si>
    <t>All works must be according to the plans and technical specifications, drawings, pictures, contract documents and instructions of the supervisor engineer.</t>
  </si>
  <si>
    <t>Provide tools needed to break down and remove  concrete, flooring tiles,  sanitation pipes, GI pipes, squatting pans and any other work needed then remove dibris outside the work site.
Number of wash facilities = 15
Area of each facility group =13 m²
Drawing(wash facilities)</t>
  </si>
  <si>
    <t>تجهيز المعدات والعمل على تكسير  ورفع الكاشي/الصبة الخرسانية لارضية الصحيات، الكاشي، و انابيب المجاري، انابيب الحديد و البلاستيك و رفع الأنقاض خارج موقع العمل، مع كل مايتطلبه العمل .
عدد المرافق الصحية =15 مجموعة.
مساحة الأرضيات لكل مجموعة 13 متر مربع
مخطط الصحيات</t>
  </si>
  <si>
    <t>تجهيز المواد والقيام باعمال تقشير لبخ الجدران القديمة والوصول للطابوق  شاملا" السعر تنظيف الجدران  والطرطشة بمادة السمنت والرمل بنسبة (3:1) مع كل مايتطلبه العمل .</t>
  </si>
  <si>
    <t>provide materials, manpower and tools needed to remove plastering until the 1st layer, the price includes cleaning the walls and scratching them by cement and sand (1:3) with any work needed .</t>
  </si>
  <si>
    <t>Cast plane concrete for the floors with 10 cm thickness using salt-resistant cement. The price includes provision of materials, manpower and tools needed for this work.</t>
  </si>
  <si>
    <t>تجهيز المواد والمعدات اللازمة للقيام بأعمال مد انابيب تصريف مياه المجاري من البلاستك PVC قطر (4) أنج شاملا السعر كافة الملحقات من العكوس والتقاسيم والمواد اللاصقة مع تثبيت الانابيب بأستخدام الخرسانة الاعتيادية في أماكن الربط مع اعمال الحفريات الترابية  مع كل مايتطلبه العمل .</t>
  </si>
  <si>
    <t>Supply and installation PVC pipes for sanitation pipes, 4"inches in diameter,  using water proofing materials. The price includes using normal concrete in any places needed  and excavation then backfilling by clean soil with any other work needed.</t>
  </si>
  <si>
    <t>نقطة تصريف  F.D مع تجهيز وتثبيت غطاء مشبك (100×15) سم .
صورة (2.2).</t>
  </si>
  <si>
    <t xml:space="preserve"> نقطة تصريف   F.D مع غطاء مشبك (15×15) سم نوع ستيل </t>
  </si>
  <si>
    <t>تجهيز وتركيب غرف التفتيش "المنهولات البلاستيكية" (30 * 30) يشمل السعر غطاء حديد(اهين)و اي مواد لازمة لإكمال التثبيت.
صورة (2.4)</t>
  </si>
  <si>
    <t>Supply and install water mixer, Turkish made with any fittings and work needed.</t>
  </si>
  <si>
    <t>تجهيز المواد والمعدات اللازمة لتجهيز وتركيب خلاطات نوع تركي مع كل مايتطلبه العمل  .</t>
  </si>
  <si>
    <t>Supply and install good quality  Turkish made water mixer valve with riser for bathrooms showers, and all fitting  needed to install and connect with water network.
Note: pipes should be inside walls.</t>
  </si>
  <si>
    <t>تجهيز وتركيب دوش مع الرقبة ورأس الدوش والخلاط منشأ تركي .
ملاحظة: الانابيب تكون داخل الجدران</t>
  </si>
  <si>
    <t>تجهيز ومد وفحص انابيب بلاستيكية (PPR)  بقطر ¾ و ½  أنج مع كافة الملحقات من العكوس والرباطات والتقاسيم لتجهيز المراحيض والحمامات بخط اسالة كامل (حار وبارد).</t>
  </si>
  <si>
    <t>تجهيز وتركيب وفحص قواعد مراحيض شرقية، نوع سيراميك شاملا السعر كافة الملحقات من العكوس والتقاسيم والمواد اللاصقة مع تثبيت الانابيب مع كل مايتطلبه العمل من تنفيذ .</t>
  </si>
  <si>
    <t>Supply and install (Arabic seat) toilet ceramic Squatting Pan. Works include any fittings needed to finish the installation.</t>
  </si>
  <si>
    <t>تجهيز وتركيب وفحص قواعد مراحيض غربية، نوع سيراميك شاملا السعر كافة الملحقات من العكوس والتقاسيم والمواد اللاصقة مع تثبيت الانابيب مع كل مايتطلبه العمل من تنفيذ .</t>
  </si>
  <si>
    <t>Supply and install (western ceramic seat) toilet Squatting Pan, ceramic type, works include any fittings needed to finish the installation.</t>
  </si>
  <si>
    <t>Ceramic Tiling works:
Provide materials, manpower needed and ceramic for internal walls, good quality, thickness not less than 10mm, using salt resistant cement and mortar (1:3) and filling the joints between tiles using white cement and sand ratio (1:3), according to technical specifications.</t>
  </si>
  <si>
    <t xml:space="preserve">Provide materials, manpower and mosaic tiles (good quality of size 30x30 cm) for the floors, using cement mortar(1:3). The price includes filling the joints between tiles using white cement according to the instruction of supervisor engineer.
</t>
  </si>
  <si>
    <t>Provide materials, manpower needed to plaster the wall using cement and sand for walls. The price includes cleaning the walls and scratching them by cement sand ratio (1:3) with any tools and materials needed.</t>
  </si>
  <si>
    <t>تجهيز المواد والقيام باعمال اللبخ الصقيل بالسمنت والرمل للسقوف وللجدران شاملا" السعر تنظيف الجدران والطرطشة بمادة السمنت والرمل بنسبة (3:1) مع كل مايتطلبه العمل من تنفيذ .</t>
  </si>
  <si>
    <t xml:space="preserve">Preparation of materials, manpower and paints to paint walls, ceilings, doors and windows with three layers of oil paint. The price include rehabilitation any cracks in the wall before painting. The color will be according to the instructions of supervisor engineeer. </t>
  </si>
  <si>
    <t xml:space="preserve">تجهيز المواد والقيام باعمال الصبغ للجدران، السقوف، ابواب والشبابيك بالصبغ الدهني بثلاث طبقات (حد الكفاية) شاملا السعر تنظيف الجدران والتصليح والطلاء النهائي مع كل مايتطلبه العمل. يكون اختيار اللون حسب توجيهات المهندس المشرف  </t>
  </si>
  <si>
    <t xml:space="preserve">إزالة المفرغات القديمة، تجهيز ونصب وفحص وتشغيل مفرغات هواء صناعية تدار بمحرك كهربائي قياس (30×30) سم من منشأ جيد، يشمل السعر اسلاك كهربائية و مفاتيح كهرباء مع كل ما يتطلبه العمل.
</t>
  </si>
  <si>
    <t xml:space="preserve">Remove existing Ventilation fan, then supply and install Industrial ventilation fans (30X30cm) size. The price includes switch plugs and any other accessories needed.
</t>
  </si>
  <si>
    <t>تجهيز وتركيب سباليت "المعلقة بالجدران" `, ذات نوعية جيدة مع أنابيب الغاز، والأسلاك الكهربائية ، وأنابيب تصريف للمياه ، والمراوح الخارجية ، حجم 2 طن ، مع أي ملحقات الكهربائية اخرى كلالسلاك الكهربائية، مفاتيح كهربائية ، ..." تثقيب داخل الجدار الموجود للأسلاك الكهربائية والأنابيب وربطها باقرب مصدر كهرباء مناسب داخل الغرفة.
- ضمان سنة او اكثر.
- ماركة (TOSOT) او ما شابهها
صورة (4.3)</t>
  </si>
  <si>
    <t>Supply and install split units, wall mounted type , good quality with copper pipes, electrical wire, flexible hose pipe for water, external fans, size 2 tons, with any other electrical accessories "electric wire, switch plug, ..."  needed &amp; making hole inside existing wall for electrical wire and pipes then connection with nearest electric source inside the room to complete the installations.
- At least one year warranty.
- Tosot or equivalent brand type.
Picture (4.3)</t>
  </si>
  <si>
    <t>Provide and install iron doors, "double plate" dimensions(1.1*2)m "according to existing dimensions" by welding and painting it with two layers of anti-rust and three layers of oil painting and according to the drawings (A.01)</t>
  </si>
  <si>
    <t>تجهيز مواد وعمل فردة باب حديد كبس ذو وجهين بقياس (1.1*2)م حسب القياسات الموجودة، بواسطة اللحام والصبغ بمادة مانعة للصدأ طبقتين والصبغ النهائي بالدهان بثلاث طبقات مع كل مايتطلبه العمل من تنفيذ و حسب المخططات والمواصفات الفنية والمخطط الموجود</t>
  </si>
  <si>
    <t>Supply and install submersible drainage water pump with the following specifications: -
- Qmax 2333 L/min
- 380 Volt  ,  15.7 A , 50 Hz
- H.max 27m , H.min 2m
- 7.5 kW (10 HP)
- Discharge 152mm
- it's own electrical board and 30m of electrical cable connecting submersible with electrical board
- Italian or European brand of good quality.
Picture (4.5)</t>
  </si>
  <si>
    <t>تجهيزونصب مضخة مياه الصرف الصحي الغاطسة بالمواصفات التالية: -
-  السعة 2333 لتر / دقيقة
- 380 فولت ، 15.7 امبير ، 50 هرتز
- اعلى ارتفاع 27 م ، ادنى ارتفاع 2 م
- 7.5 كيلو واط (10 حصان)
- التفريغ 152mm
- بورد كهرباء مع كافة الملحقات و 30متر كيبل لربط الغطاس مع البورد
-منشأ إيطالي أو أوروبي.
 صورة (4.5)</t>
  </si>
  <si>
    <t>Supply and install square metallic water tank  (1x1x1m) using galvanized sheet with thickness not less than 1.2mm. The price includes providing and install the following fittings per each water tank [ PPR pipe 15m (1/2 &amp; 3/4 inches), one PPR gate valve (1/2 OR 3/4 inches), one flowout valve 3/4", one metallic base for water tanks using Iron angles 2" and rectangular and square hollow section iron, with painting by any rust, and any other fittings for this installation)</t>
  </si>
  <si>
    <t>تجهيز وتركيب  خزان مياه معدني مربع (1 * 1 * 1م) باستخدام حديد مغلون بسمك لا يقل عن 1.2 مم ، ويشمل السعر توفير وتركيب الملحقات التالية لكل خزان مياه [أنبوب بلاستيك  (1/2 و 3/4 انج) طول 15م ، قفل بلاستيكي (1/2 او 3/4 بوصة) ،  "طوافة" 3/4 "، قاعدة معدنية لخزانات المياه باستخدام زوايا حديدية 2" وحديد مقطع مجوف ومستطيل 2 انج ، مع دهان بصدف وأي تركيبات أخرى لهذا التثبيت)</t>
  </si>
  <si>
    <t xml:space="preserve">تجهيز المواد الايدي العاملة لتنفيد اعمال التطبيق للجدران بالكاشي السيراميك (منشأ جيد وبسمك لايقل عن 10 ملم) باستخدام السمنت المقاوم وبنسبة خلط 3:1 شاملا السعر ملأ الفواصل (الشربتة) بمادة السمنت الأبيض مع كل مايتطلبه العمل </t>
  </si>
  <si>
    <t>يجب أن يأخذ المقاول في عين الاعتبار نقل المواد سيكون بواسطة عمال داخل السجن</t>
  </si>
  <si>
    <t>BoQ for Rehabilitation and Improvement of wash facilities in Prison W1 -Baghdad</t>
  </si>
  <si>
    <t>منظمة مساعدات الشعب النرويجي
جدول الكميات لتأهيل وصيانة المرافق الصحية لسجن W1  - بغداد</t>
  </si>
  <si>
    <t>أيام العمل: من الأحد للخميس.
وقت العمل: من 08:00 ص الى 04:00 م</t>
  </si>
  <si>
    <r>
      <rPr>
        <sz val="9"/>
        <rFont val="Arial"/>
        <family val="2"/>
      </rPr>
      <t xml:space="preserve">► </t>
    </r>
    <r>
      <rPr>
        <sz val="10"/>
        <rFont val="Calibri"/>
        <family val="2"/>
        <scheme val="minor"/>
      </rPr>
      <t>The contractor is responsible on repairing any damage that may occur during work (existing pipe, walls, electric)…etc.</t>
    </r>
  </si>
  <si>
    <t xml:space="preserve">► The Contractor is responsible for providing any materials, items, tools, machines  and skilled manpower needed for the work </t>
  </si>
  <si>
    <t>► All materials to be provided by the contractor shall be approved by Supervisors before using them</t>
  </si>
  <si>
    <t>► The Contractor should provide to NPA original certificates, warranties and technical documentation of installed machineries, equipment and devices.</t>
  </si>
  <si>
    <t>► Contractor should take in consider that transportation of materials inside the prison will be by daily worker</t>
  </si>
  <si>
    <t>► The contractor is responsible for any other expense (transportation, labor test, curing of work…etc.)</t>
  </si>
  <si>
    <t>► The contractor should provide cement salt resistant for plastering works and any other work needing such type of cement.</t>
  </si>
  <si>
    <t>► Working time: from Sunday to Thursday
► Working Duration (08:00 am to 04:00 pm)</t>
  </si>
  <si>
    <t>تجهيز المواد والايدي العاملة والمعدات اللازمة للقيام بصب خرسانة اعتيادية للارضيات  بسمك 10 سم وبأستخدام السمنت المقاوم للاملاح والرمل والحصى مع كل مايتطلبه العمل.</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</si>
</sst>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quot;* #,##0.00_);_(&quot;$&quot;* \(#,##0.00\);_(&quot;$&quot;* &quot;-&quot;??_);_(@_)"/>
    <numFmt numFmtId="164" formatCode="_-* #,##0.00_-;\-* #,##0.00_-;_-* &quot;-&quot;??_-;_-@_-"/>
    <numFmt numFmtId="165" formatCode="_-* #,##0_-;\-* #,##0_-;_-* &quot;-&quot;??_-;_-@_-"/>
    <numFmt numFmtId="166" formatCode="0.0"/>
    <numFmt numFmtId="167" formatCode="_(&quot;$&quot;* #,##0_);_(&quot;$&quot;* \(#,##0\);_(&quot;$&quot;* &quot;-&quot;??_);_(@_)"/>
  </numFmts>
  <fonts count="24" x14ac:knownFonts="1">
    <font>
      <sz val="10"/>
      <name val="Arial"/>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4"/>
      <name val="Aharoni"/>
    </font>
    <font>
      <b/>
      <sz val="10"/>
      <name val="Calibri"/>
      <family val="2"/>
      <scheme val="minor"/>
    </font>
    <font>
      <b/>
      <sz val="12"/>
      <color theme="1"/>
      <name val="Calibri"/>
      <family val="2"/>
      <scheme val="minor"/>
    </font>
    <font>
      <sz val="14"/>
      <color theme="1"/>
      <name val="Calibri"/>
      <family val="2"/>
      <scheme val="minor"/>
    </font>
    <font>
      <sz val="10"/>
      <name val="Calibri"/>
      <family val="2"/>
      <scheme val="minor"/>
    </font>
    <font>
      <b/>
      <sz val="14"/>
      <name val="Aharoni"/>
    </font>
    <font>
      <sz val="10"/>
      <color theme="1"/>
      <name val="Calibri"/>
      <family val="2"/>
      <scheme val="minor"/>
    </font>
    <font>
      <b/>
      <sz val="12"/>
      <color theme="0"/>
      <name val="Calibri"/>
      <family val="2"/>
      <scheme val="minor"/>
    </font>
    <font>
      <b/>
      <sz val="11"/>
      <name val="Calibri"/>
      <family val="2"/>
      <scheme val="minor"/>
    </font>
    <font>
      <b/>
      <sz val="12"/>
      <name val="Calibri"/>
      <family val="2"/>
      <scheme val="minor"/>
    </font>
    <font>
      <sz val="11"/>
      <name val="Calibri"/>
      <family val="2"/>
      <scheme val="minor"/>
    </font>
    <font>
      <sz val="11"/>
      <name val="Arial"/>
      <family val="2"/>
    </font>
    <font>
      <sz val="12"/>
      <name val="Calibri"/>
      <family val="2"/>
      <scheme val="minor"/>
    </font>
    <font>
      <sz val="12"/>
      <name val="Times New Roman"/>
      <family val="1"/>
    </font>
    <font>
      <sz val="16"/>
      <name val="Calibri"/>
      <family val="2"/>
      <scheme val="minor"/>
    </font>
    <font>
      <b/>
      <sz val="18"/>
      <name val="Bahnschrift"/>
      <family val="2"/>
    </font>
    <font>
      <b/>
      <sz val="16"/>
      <name val="Bahnschrift"/>
      <family val="2"/>
    </font>
    <font>
      <sz val="9"/>
      <name val="Arial"/>
      <family val="2"/>
    </font>
  </fonts>
  <fills count="7">
    <fill>
      <patternFill patternType="none"/>
    </fill>
    <fill>
      <patternFill patternType="gray125"/>
    </fill>
    <fill>
      <patternFill patternType="solid">
        <fgColor rgb="FF00B050"/>
        <bgColor indexed="64"/>
      </patternFill>
    </fill>
    <fill>
      <patternFill patternType="solid">
        <fgColor theme="2" tint="-0.249977111117893"/>
        <bgColor indexed="64"/>
      </patternFill>
    </fill>
    <fill>
      <patternFill patternType="solid">
        <fgColor rgb="FF00B0F0"/>
        <bgColor indexed="64"/>
      </patternFill>
    </fill>
    <fill>
      <patternFill patternType="solid">
        <fgColor theme="8" tint="0.79998168889431442"/>
        <bgColor indexed="64"/>
      </patternFill>
    </fill>
    <fill>
      <patternFill patternType="solid">
        <fgColor theme="0"/>
        <bgColor indexed="64"/>
      </patternFill>
    </fill>
  </fills>
  <borders count="36">
    <border>
      <left/>
      <right/>
      <top/>
      <bottom/>
      <diagonal/>
    </border>
    <border>
      <left style="medium">
        <color indexed="64"/>
      </left>
      <right/>
      <top style="medium">
        <color indexed="64"/>
      </top>
      <bottom/>
      <diagonal/>
    </border>
    <border>
      <left/>
      <right style="thin">
        <color indexed="64"/>
      </right>
      <top style="medium">
        <color indexed="64"/>
      </top>
      <bottom style="thin">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medium">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bottom style="thin">
        <color indexed="64"/>
      </bottom>
      <diagonal/>
    </border>
    <border>
      <left/>
      <right style="medium">
        <color indexed="64"/>
      </right>
      <top style="medium">
        <color indexed="64"/>
      </top>
      <bottom style="thin">
        <color indexed="64"/>
      </bottom>
      <diagonal/>
    </border>
    <border>
      <left/>
      <right style="medium">
        <color indexed="64"/>
      </right>
      <top/>
      <bottom/>
      <diagonal/>
    </border>
    <border>
      <left/>
      <right style="thin">
        <color indexed="64"/>
      </right>
      <top style="thin">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top/>
      <bottom/>
      <diagonal/>
    </border>
  </borders>
  <cellStyleXfs count="5">
    <xf numFmtId="0" fontId="0" fillId="0" borderId="0"/>
    <xf numFmtId="164" fontId="5" fillId="0" borderId="0" applyFont="0" applyFill="0" applyBorder="0" applyAlignment="0" applyProtection="0"/>
    <xf numFmtId="44" fontId="5" fillId="0" borderId="0" applyFont="0" applyFill="0" applyBorder="0" applyAlignment="0" applyProtection="0"/>
    <xf numFmtId="0" fontId="4" fillId="0" borderId="0"/>
    <xf numFmtId="0" fontId="5" fillId="0" borderId="0"/>
  </cellStyleXfs>
  <cellXfs count="150">
    <xf numFmtId="0" fontId="0" fillId="0" borderId="0" xfId="0"/>
    <xf numFmtId="49" fontId="6" fillId="2" borderId="1" xfId="0" applyNumberFormat="1" applyFont="1" applyFill="1" applyBorder="1" applyAlignment="1">
      <alignment vertical="center" textRotation="90" wrapText="1"/>
    </xf>
    <xf numFmtId="0" fontId="0" fillId="0" borderId="0" xfId="0" applyAlignment="1">
      <alignment horizontal="center" vertical="center"/>
    </xf>
    <xf numFmtId="0" fontId="0" fillId="0" borderId="0" xfId="0" applyAlignment="1">
      <alignment horizontal="center"/>
    </xf>
    <xf numFmtId="49" fontId="6" fillId="2" borderId="6" xfId="0" applyNumberFormat="1" applyFont="1" applyFill="1" applyBorder="1" applyAlignment="1">
      <alignment vertical="center" textRotation="90" wrapText="1"/>
    </xf>
    <xf numFmtId="0" fontId="8" fillId="0" borderId="10" xfId="0" applyFont="1" applyFill="1" applyBorder="1" applyAlignment="1">
      <alignment vertical="center" wrapText="1"/>
    </xf>
    <xf numFmtId="165" fontId="9" fillId="0" borderId="0" xfId="0" applyNumberFormat="1" applyFont="1" applyAlignment="1">
      <alignment horizontal="center" vertical="center"/>
    </xf>
    <xf numFmtId="0" fontId="9" fillId="0" borderId="0" xfId="0" applyFont="1" applyAlignment="1">
      <alignment horizontal="center" vertical="center"/>
    </xf>
    <xf numFmtId="0" fontId="9" fillId="0" borderId="0" xfId="0" applyFont="1" applyAlignment="1">
      <alignment horizontal="center"/>
    </xf>
    <xf numFmtId="0" fontId="9" fillId="0" borderId="0" xfId="0" applyFont="1"/>
    <xf numFmtId="0" fontId="4" fillId="0" borderId="10" xfId="0" applyFont="1" applyBorder="1" applyAlignment="1">
      <alignment horizontal="right" vertical="center" wrapText="1"/>
    </xf>
    <xf numFmtId="0" fontId="9" fillId="0" borderId="0" xfId="0" applyFont="1" applyBorder="1" applyAlignment="1">
      <alignment horizontal="center" vertical="center"/>
    </xf>
    <xf numFmtId="0" fontId="9" fillId="0" borderId="0" xfId="0" applyFont="1" applyBorder="1" applyAlignment="1">
      <alignment horizontal="center"/>
    </xf>
    <xf numFmtId="0" fontId="9" fillId="0" borderId="0" xfId="0" applyFont="1" applyBorder="1"/>
    <xf numFmtId="49" fontId="11" fillId="2" borderId="6" xfId="0" applyNumberFormat="1" applyFont="1" applyFill="1" applyBorder="1" applyAlignment="1">
      <alignment vertical="center" textRotation="90" wrapText="1"/>
    </xf>
    <xf numFmtId="0" fontId="12" fillId="0" borderId="10" xfId="0" applyFont="1" applyBorder="1" applyAlignment="1">
      <alignment horizontal="right" vertical="center" wrapText="1"/>
    </xf>
    <xf numFmtId="0" fontId="9" fillId="0" borderId="12" xfId="0" applyFont="1" applyBorder="1"/>
    <xf numFmtId="0" fontId="7" fillId="2" borderId="18" xfId="0" applyFont="1" applyFill="1" applyBorder="1" applyAlignment="1">
      <alignment horizontal="center" vertical="center"/>
    </xf>
    <xf numFmtId="2" fontId="7" fillId="2" borderId="18" xfId="2" applyNumberFormat="1" applyFont="1" applyFill="1" applyBorder="1" applyAlignment="1">
      <alignment horizontal="center" vertical="center"/>
    </xf>
    <xf numFmtId="166" fontId="7" fillId="2" borderId="18" xfId="1" applyNumberFormat="1" applyFont="1" applyFill="1" applyBorder="1" applyAlignment="1">
      <alignment horizontal="center" vertical="center" wrapText="1"/>
    </xf>
    <xf numFmtId="166" fontId="7" fillId="2" borderId="19" xfId="1" applyNumberFormat="1" applyFont="1" applyFill="1" applyBorder="1" applyAlignment="1">
      <alignment horizontal="center" vertical="center" wrapText="1"/>
    </xf>
    <xf numFmtId="0" fontId="13" fillId="2" borderId="20" xfId="0" applyFont="1" applyFill="1" applyBorder="1" applyAlignment="1">
      <alignment horizontal="right" vertical="center" wrapText="1"/>
    </xf>
    <xf numFmtId="0" fontId="13" fillId="0" borderId="0" xfId="0" applyFont="1" applyAlignment="1">
      <alignment horizontal="center" vertical="center"/>
    </xf>
    <xf numFmtId="0" fontId="13" fillId="0" borderId="0" xfId="0" applyFont="1" applyAlignment="1">
      <alignment horizontal="center"/>
    </xf>
    <xf numFmtId="0" fontId="13" fillId="0" borderId="0" xfId="0" applyFont="1"/>
    <xf numFmtId="0" fontId="14" fillId="0" borderId="0" xfId="0" applyFont="1" applyFill="1" applyAlignment="1">
      <alignment horizontal="center" vertical="center"/>
    </xf>
    <xf numFmtId="0" fontId="14" fillId="0" borderId="0" xfId="0" applyFont="1" applyFill="1" applyAlignment="1">
      <alignment horizontal="center"/>
    </xf>
    <xf numFmtId="0" fontId="14" fillId="0" borderId="0" xfId="0" applyFont="1" applyFill="1"/>
    <xf numFmtId="0" fontId="16" fillId="0" borderId="7" xfId="3" applyFont="1" applyFill="1" applyBorder="1" applyAlignment="1">
      <alignment vertical="center" wrapText="1" readingOrder="1"/>
    </xf>
    <xf numFmtId="0" fontId="16" fillId="0" borderId="7" xfId="0" applyFont="1" applyFill="1" applyBorder="1" applyAlignment="1">
      <alignment horizontal="center" vertical="center"/>
    </xf>
    <xf numFmtId="2" fontId="16" fillId="0" borderId="7" xfId="0" applyNumberFormat="1" applyFont="1" applyFill="1" applyBorder="1" applyAlignment="1">
      <alignment horizontal="center" vertical="center"/>
    </xf>
    <xf numFmtId="166" fontId="16" fillId="0" borderId="7" xfId="0" applyNumberFormat="1" applyFont="1" applyFill="1" applyBorder="1" applyAlignment="1">
      <alignment horizontal="center" vertical="center"/>
    </xf>
    <xf numFmtId="1" fontId="16" fillId="0" borderId="7" xfId="0" applyNumberFormat="1" applyFont="1" applyFill="1" applyBorder="1" applyAlignment="1">
      <alignment horizontal="center" vertical="center"/>
    </xf>
    <xf numFmtId="0" fontId="18" fillId="0" borderId="10" xfId="0" applyFont="1" applyFill="1" applyBorder="1" applyAlignment="1">
      <alignment vertical="center" wrapText="1"/>
    </xf>
    <xf numFmtId="0" fontId="4" fillId="0" borderId="0" xfId="0" applyFont="1" applyAlignment="1">
      <alignment horizontal="center" vertical="center"/>
    </xf>
    <xf numFmtId="0" fontId="4" fillId="0" borderId="0" xfId="0" applyFont="1" applyAlignment="1">
      <alignment horizontal="center"/>
    </xf>
    <xf numFmtId="0" fontId="4" fillId="0" borderId="0" xfId="0" applyFont="1"/>
    <xf numFmtId="0" fontId="19" fillId="0" borderId="10" xfId="0" applyFont="1" applyFill="1" applyBorder="1" applyAlignment="1">
      <alignment horizontal="right" vertical="center" wrapText="1" readingOrder="2"/>
    </xf>
    <xf numFmtId="0" fontId="14" fillId="0" borderId="0" xfId="0" applyFont="1" applyFill="1" applyAlignment="1">
      <alignment vertical="center"/>
    </xf>
    <xf numFmtId="0" fontId="4" fillId="0" borderId="0" xfId="0" applyFont="1" applyAlignment="1">
      <alignment vertical="center"/>
    </xf>
    <xf numFmtId="2" fontId="16" fillId="0" borderId="18" xfId="0" applyNumberFormat="1" applyFont="1" applyFill="1" applyBorder="1" applyAlignment="1">
      <alignment horizontal="center" vertical="center"/>
    </xf>
    <xf numFmtId="166" fontId="16" fillId="0" borderId="18" xfId="0" applyNumberFormat="1" applyFont="1" applyFill="1" applyBorder="1" applyAlignment="1">
      <alignment horizontal="center" vertical="center"/>
    </xf>
    <xf numFmtId="1" fontId="16" fillId="0" borderId="18" xfId="0" applyNumberFormat="1" applyFont="1" applyFill="1" applyBorder="1" applyAlignment="1">
      <alignment horizontal="center" vertical="center"/>
    </xf>
    <xf numFmtId="1" fontId="14" fillId="0" borderId="0" xfId="0" applyNumberFormat="1" applyFont="1" applyFill="1" applyAlignment="1">
      <alignment horizontal="center" vertical="center"/>
    </xf>
    <xf numFmtId="166" fontId="4" fillId="0" borderId="7" xfId="0" applyNumberFormat="1" applyFont="1" applyFill="1" applyBorder="1" applyAlignment="1">
      <alignment horizontal="center" vertical="center"/>
    </xf>
    <xf numFmtId="0" fontId="17" fillId="0" borderId="0" xfId="0" applyFont="1" applyFill="1" applyAlignment="1">
      <alignment horizontal="center" vertical="center"/>
    </xf>
    <xf numFmtId="0" fontId="17" fillId="0" borderId="0" xfId="0" applyFont="1" applyFill="1" applyAlignment="1">
      <alignment horizontal="center"/>
    </xf>
    <xf numFmtId="0" fontId="17" fillId="0" borderId="0" xfId="0" applyFont="1" applyFill="1"/>
    <xf numFmtId="0" fontId="16" fillId="3" borderId="0" xfId="0" applyFont="1" applyFill="1" applyAlignment="1">
      <alignment horizontal="center" vertical="center"/>
    </xf>
    <xf numFmtId="0" fontId="16" fillId="3" borderId="0" xfId="0" applyFont="1" applyFill="1" applyAlignment="1">
      <alignment horizontal="center"/>
    </xf>
    <xf numFmtId="0" fontId="16" fillId="3" borderId="0" xfId="0" applyFont="1" applyFill="1"/>
    <xf numFmtId="49" fontId="10" fillId="0" borderId="0" xfId="2" applyNumberFormat="1" applyFont="1" applyAlignment="1">
      <alignment horizontal="center" vertical="center"/>
    </xf>
    <xf numFmtId="2" fontId="10" fillId="0" borderId="0" xfId="2" applyNumberFormat="1" applyFont="1" applyAlignment="1">
      <alignment horizontal="center" vertical="center"/>
    </xf>
    <xf numFmtId="0" fontId="20" fillId="0" borderId="0" xfId="0" applyFont="1" applyAlignment="1">
      <alignment horizontal="center" vertical="center"/>
    </xf>
    <xf numFmtId="2" fontId="20" fillId="0" borderId="0" xfId="0" applyNumberFormat="1" applyFont="1" applyAlignment="1">
      <alignment horizontal="center" vertical="center"/>
    </xf>
    <xf numFmtId="166" fontId="20" fillId="0" borderId="0" xfId="1" applyNumberFormat="1" applyFont="1" applyAlignment="1">
      <alignment horizontal="center" vertical="center"/>
    </xf>
    <xf numFmtId="165" fontId="20" fillId="0" borderId="0" xfId="1" applyNumberFormat="1" applyFont="1" applyAlignment="1">
      <alignment horizontal="center" vertical="center"/>
    </xf>
    <xf numFmtId="0" fontId="18" fillId="0" borderId="0" xfId="0" applyFont="1" applyFill="1" applyAlignment="1">
      <alignment vertical="center" wrapText="1"/>
    </xf>
    <xf numFmtId="0" fontId="20" fillId="0" borderId="0" xfId="0" applyFont="1" applyAlignment="1">
      <alignment horizontal="center"/>
    </xf>
    <xf numFmtId="0" fontId="20" fillId="0" borderId="0" xfId="0" applyFont="1"/>
    <xf numFmtId="44" fontId="16" fillId="0" borderId="0" xfId="2" applyFont="1" applyAlignment="1">
      <alignment vertical="center"/>
    </xf>
    <xf numFmtId="0" fontId="16" fillId="0" borderId="0" xfId="0" applyFont="1" applyAlignment="1">
      <alignment horizontal="center" vertical="center"/>
    </xf>
    <xf numFmtId="2" fontId="16" fillId="0" borderId="0" xfId="0" applyNumberFormat="1" applyFont="1" applyAlignment="1">
      <alignment horizontal="center" vertical="center"/>
    </xf>
    <xf numFmtId="166" fontId="16" fillId="0" borderId="0" xfId="1" applyNumberFormat="1" applyFont="1" applyAlignment="1">
      <alignment horizontal="center" vertical="center"/>
    </xf>
    <xf numFmtId="165" fontId="10" fillId="0" borderId="0" xfId="1" applyNumberFormat="1" applyFont="1" applyAlignment="1">
      <alignment horizontal="center" vertical="center"/>
    </xf>
    <xf numFmtId="0" fontId="16" fillId="0" borderId="0" xfId="0" applyFont="1" applyAlignment="1">
      <alignment horizontal="center"/>
    </xf>
    <xf numFmtId="0" fontId="16" fillId="0" borderId="0" xfId="0" applyFont="1"/>
    <xf numFmtId="49" fontId="10" fillId="0" borderId="0" xfId="0" applyNumberFormat="1" applyFont="1" applyAlignment="1">
      <alignment horizontal="center" vertical="center"/>
    </xf>
    <xf numFmtId="0" fontId="16" fillId="0" borderId="0" xfId="0" applyFont="1" applyAlignment="1">
      <alignment vertical="center"/>
    </xf>
    <xf numFmtId="2" fontId="16" fillId="0" borderId="0" xfId="2" applyNumberFormat="1" applyFont="1" applyAlignment="1">
      <alignment horizontal="center" vertical="center"/>
    </xf>
    <xf numFmtId="165" fontId="16" fillId="0" borderId="0" xfId="1" applyNumberFormat="1" applyFont="1" applyAlignment="1">
      <alignment horizontal="center" vertical="center"/>
    </xf>
    <xf numFmtId="49" fontId="10" fillId="0" borderId="0" xfId="0" applyNumberFormat="1" applyFont="1" applyAlignment="1">
      <alignment horizontal="center"/>
    </xf>
    <xf numFmtId="0" fontId="10" fillId="0" borderId="0" xfId="0" applyFont="1" applyAlignment="1">
      <alignment vertical="center"/>
    </xf>
    <xf numFmtId="0" fontId="10" fillId="0" borderId="0" xfId="0" applyFont="1" applyAlignment="1">
      <alignment horizontal="center" vertical="center"/>
    </xf>
    <xf numFmtId="166" fontId="10" fillId="0" borderId="0" xfId="1" applyNumberFormat="1" applyFont="1" applyAlignment="1">
      <alignment horizontal="center" vertical="center"/>
    </xf>
    <xf numFmtId="166" fontId="10" fillId="0" borderId="0" xfId="1" applyNumberFormat="1" applyFont="1" applyAlignment="1">
      <alignment vertical="center"/>
    </xf>
    <xf numFmtId="0" fontId="18" fillId="0" borderId="0" xfId="0" applyFont="1" applyAlignment="1">
      <alignment horizontal="center" vertical="center"/>
    </xf>
    <xf numFmtId="0" fontId="18" fillId="0" borderId="0" xfId="0" applyFont="1" applyAlignment="1">
      <alignment horizontal="center"/>
    </xf>
    <xf numFmtId="0" fontId="18" fillId="0" borderId="0" xfId="0" applyFont="1"/>
    <xf numFmtId="0" fontId="0" fillId="0" borderId="0" xfId="0" applyBorder="1"/>
    <xf numFmtId="0" fontId="13" fillId="0" borderId="0" xfId="0" applyFont="1" applyBorder="1"/>
    <xf numFmtId="0" fontId="14" fillId="0" borderId="0" xfId="0" applyFont="1" applyFill="1" applyBorder="1"/>
    <xf numFmtId="0" fontId="4" fillId="0" borderId="0" xfId="0" applyFont="1" applyBorder="1"/>
    <xf numFmtId="0" fontId="14" fillId="0" borderId="0" xfId="0" applyFont="1" applyFill="1" applyBorder="1" applyAlignment="1">
      <alignment vertical="center"/>
    </xf>
    <xf numFmtId="0" fontId="17" fillId="0" borderId="0" xfId="0" applyFont="1" applyFill="1" applyBorder="1"/>
    <xf numFmtId="0" fontId="16" fillId="3" borderId="0" xfId="0" applyFont="1" applyFill="1" applyBorder="1"/>
    <xf numFmtId="0" fontId="20" fillId="0" borderId="0" xfId="0" applyFont="1" applyBorder="1"/>
    <xf numFmtId="0" fontId="16" fillId="0" borderId="0" xfId="0" applyFont="1" applyBorder="1"/>
    <xf numFmtId="0" fontId="18" fillId="0" borderId="0" xfId="0" applyFont="1" applyBorder="1"/>
    <xf numFmtId="0" fontId="0" fillId="0" borderId="7" xfId="0" applyBorder="1" applyAlignment="1">
      <alignment horizontal="center" vertical="center"/>
    </xf>
    <xf numFmtId="0" fontId="3" fillId="0" borderId="10" xfId="0" applyFont="1" applyBorder="1" applyAlignment="1">
      <alignment horizontal="right" vertical="center" wrapText="1"/>
    </xf>
    <xf numFmtId="0" fontId="2" fillId="0" borderId="10" xfId="0" applyFont="1" applyBorder="1" applyAlignment="1">
      <alignment horizontal="right" vertical="center" wrapText="1"/>
    </xf>
    <xf numFmtId="0" fontId="16" fillId="0" borderId="27" xfId="3" applyFont="1" applyFill="1" applyBorder="1" applyAlignment="1">
      <alignment vertical="center" wrapText="1" readingOrder="1"/>
    </xf>
    <xf numFmtId="0" fontId="16" fillId="0" borderId="27" xfId="0" applyFont="1" applyFill="1" applyBorder="1" applyAlignment="1">
      <alignment horizontal="center" vertical="center"/>
    </xf>
    <xf numFmtId="2" fontId="16" fillId="0" borderId="27" xfId="0" applyNumberFormat="1" applyFont="1" applyFill="1" applyBorder="1" applyAlignment="1">
      <alignment horizontal="center" vertical="center"/>
    </xf>
    <xf numFmtId="166" fontId="16" fillId="0" borderId="27" xfId="0" applyNumberFormat="1" applyFont="1" applyFill="1" applyBorder="1" applyAlignment="1">
      <alignment horizontal="center" vertical="center"/>
    </xf>
    <xf numFmtId="1" fontId="16" fillId="0" borderId="27" xfId="0" applyNumberFormat="1" applyFont="1" applyFill="1" applyBorder="1" applyAlignment="1">
      <alignment horizontal="center" vertical="center"/>
    </xf>
    <xf numFmtId="0" fontId="19" fillId="0" borderId="28" xfId="0" applyFont="1" applyFill="1" applyBorder="1" applyAlignment="1">
      <alignment horizontal="right" vertical="center" wrapText="1" readingOrder="2"/>
    </xf>
    <xf numFmtId="0" fontId="16" fillId="2" borderId="0" xfId="3" applyFont="1" applyFill="1" applyBorder="1" applyAlignment="1">
      <alignment vertical="center" wrapText="1" readingOrder="1"/>
    </xf>
    <xf numFmtId="0" fontId="16" fillId="2" borderId="31" xfId="3" applyFont="1" applyFill="1" applyBorder="1" applyAlignment="1">
      <alignment vertical="center" wrapText="1" readingOrder="1"/>
    </xf>
    <xf numFmtId="0" fontId="7" fillId="2" borderId="32" xfId="0" applyFont="1" applyFill="1" applyBorder="1" applyAlignment="1">
      <alignment vertical="center" wrapText="1"/>
    </xf>
    <xf numFmtId="0" fontId="7" fillId="0" borderId="16" xfId="0" applyFont="1" applyFill="1" applyBorder="1" applyAlignment="1">
      <alignment horizontal="left" vertical="top" wrapText="1"/>
    </xf>
    <xf numFmtId="0" fontId="21" fillId="2" borderId="2" xfId="0" applyFont="1" applyFill="1" applyBorder="1" applyAlignment="1">
      <alignment horizontal="center" vertical="center" wrapText="1"/>
    </xf>
    <xf numFmtId="0" fontId="22" fillId="2" borderId="30" xfId="0" applyFont="1" applyFill="1" applyBorder="1" applyAlignment="1">
      <alignment horizontal="center" vertical="center" wrapText="1"/>
    </xf>
    <xf numFmtId="0" fontId="16" fillId="4" borderId="0" xfId="3" applyFont="1" applyFill="1" applyBorder="1" applyAlignment="1">
      <alignment vertical="center" wrapText="1" readingOrder="1"/>
    </xf>
    <xf numFmtId="0" fontId="16" fillId="4" borderId="31" xfId="3" applyFont="1" applyFill="1" applyBorder="1" applyAlignment="1">
      <alignment vertical="center" wrapText="1" readingOrder="1"/>
    </xf>
    <xf numFmtId="0" fontId="16" fillId="5" borderId="24" xfId="3" applyFont="1" applyFill="1" applyBorder="1" applyAlignment="1">
      <alignment horizontal="center" vertical="center" wrapText="1" readingOrder="1"/>
    </xf>
    <xf numFmtId="0" fontId="16" fillId="5" borderId="26" xfId="3" applyFont="1" applyFill="1" applyBorder="1" applyAlignment="1">
      <alignment horizontal="center" vertical="center" wrapText="1" readingOrder="1"/>
    </xf>
    <xf numFmtId="0" fontId="14" fillId="5" borderId="24" xfId="3" applyFont="1" applyFill="1" applyBorder="1" applyAlignment="1">
      <alignment horizontal="center" vertical="center" wrapText="1" readingOrder="1"/>
    </xf>
    <xf numFmtId="0" fontId="14" fillId="5" borderId="21" xfId="3" applyFont="1" applyFill="1" applyBorder="1" applyAlignment="1">
      <alignment horizontal="center" vertical="center" wrapText="1" readingOrder="1"/>
    </xf>
    <xf numFmtId="0" fontId="16" fillId="5" borderId="17" xfId="3" applyFont="1" applyFill="1" applyBorder="1" applyAlignment="1">
      <alignment horizontal="center" vertical="center" wrapText="1" readingOrder="1"/>
    </xf>
    <xf numFmtId="0" fontId="14" fillId="5" borderId="22" xfId="3" applyFont="1" applyFill="1" applyBorder="1" applyAlignment="1">
      <alignment vertical="center" wrapText="1" readingOrder="1"/>
    </xf>
    <xf numFmtId="167" fontId="14" fillId="5" borderId="11" xfId="2" applyNumberFormat="1" applyFont="1" applyFill="1" applyBorder="1" applyAlignment="1">
      <alignment vertical="center"/>
    </xf>
    <xf numFmtId="2" fontId="14" fillId="5" borderId="12" xfId="0" applyNumberFormat="1" applyFont="1" applyFill="1" applyBorder="1" applyAlignment="1">
      <alignment vertical="center"/>
    </xf>
    <xf numFmtId="2" fontId="14" fillId="5" borderId="13" xfId="0" applyNumberFormat="1" applyFont="1" applyFill="1" applyBorder="1" applyAlignment="1">
      <alignment vertical="center"/>
    </xf>
    <xf numFmtId="0" fontId="15" fillId="5" borderId="23" xfId="0" applyFont="1" applyFill="1" applyBorder="1" applyAlignment="1">
      <alignment vertical="center" wrapText="1"/>
    </xf>
    <xf numFmtId="0" fontId="16" fillId="5" borderId="29" xfId="3" applyFont="1" applyFill="1" applyBorder="1" applyAlignment="1">
      <alignment horizontal="center" vertical="center" wrapText="1" readingOrder="1"/>
    </xf>
    <xf numFmtId="0" fontId="16" fillId="5" borderId="25" xfId="3" applyFont="1" applyFill="1" applyBorder="1" applyAlignment="1">
      <alignment horizontal="center" vertical="center" wrapText="1" readingOrder="1"/>
    </xf>
    <xf numFmtId="0" fontId="14" fillId="6" borderId="15" xfId="3" applyFont="1" applyFill="1" applyBorder="1" applyAlignment="1">
      <alignment vertical="center" wrapText="1" readingOrder="1"/>
    </xf>
    <xf numFmtId="0" fontId="15" fillId="6" borderId="12" xfId="3" applyFont="1" applyFill="1" applyBorder="1" applyAlignment="1">
      <alignment vertical="center" wrapText="1" readingOrder="1"/>
    </xf>
    <xf numFmtId="0" fontId="15" fillId="6" borderId="13" xfId="3" applyFont="1" applyFill="1" applyBorder="1" applyAlignment="1">
      <alignment vertical="center" wrapText="1" readingOrder="1"/>
    </xf>
    <xf numFmtId="0" fontId="14" fillId="6" borderId="16" xfId="3" applyFont="1" applyFill="1" applyBorder="1" applyAlignment="1">
      <alignment vertical="center" wrapText="1" readingOrder="1"/>
    </xf>
    <xf numFmtId="0" fontId="15" fillId="6" borderId="11" xfId="3" applyFont="1" applyFill="1" applyBorder="1" applyAlignment="1">
      <alignment vertical="center" wrapText="1" readingOrder="1"/>
    </xf>
    <xf numFmtId="165" fontId="14" fillId="6" borderId="22" xfId="1" applyNumberFormat="1" applyFont="1" applyFill="1" applyBorder="1" applyAlignment="1">
      <alignment horizontal="left" vertical="center" wrapText="1" readingOrder="1"/>
    </xf>
    <xf numFmtId="165" fontId="14" fillId="6" borderId="23" xfId="3" applyNumberFormat="1" applyFont="1" applyFill="1" applyBorder="1" applyAlignment="1">
      <alignment vertical="center" wrapText="1" readingOrder="1"/>
    </xf>
    <xf numFmtId="0" fontId="14" fillId="6" borderId="14" xfId="3" applyFont="1" applyFill="1" applyBorder="1" applyAlignment="1">
      <alignment vertical="center" wrapText="1" readingOrder="1"/>
    </xf>
    <xf numFmtId="165" fontId="14" fillId="6" borderId="7" xfId="1" applyNumberFormat="1" applyFont="1" applyFill="1" applyBorder="1" applyAlignment="1">
      <alignment horizontal="left" vertical="center" wrapText="1" readingOrder="1"/>
    </xf>
    <xf numFmtId="0" fontId="14" fillId="6" borderId="10" xfId="3" applyFont="1" applyFill="1" applyBorder="1" applyAlignment="1">
      <alignment vertical="center" wrapText="1" readingOrder="1"/>
    </xf>
    <xf numFmtId="165" fontId="15" fillId="2" borderId="19" xfId="1" applyNumberFormat="1" applyFont="1" applyFill="1" applyBorder="1" applyAlignment="1">
      <alignment horizontal="left" vertical="center"/>
    </xf>
    <xf numFmtId="165" fontId="14" fillId="2" borderId="20" xfId="3" applyNumberFormat="1" applyFont="1" applyFill="1" applyBorder="1" applyAlignment="1">
      <alignment horizontal="left" vertical="center" wrapText="1" readingOrder="1"/>
    </xf>
    <xf numFmtId="49" fontId="10" fillId="2" borderId="6" xfId="0" applyNumberFormat="1" applyFont="1" applyFill="1" applyBorder="1" applyAlignment="1">
      <alignment horizontal="center" vertical="center"/>
    </xf>
    <xf numFmtId="0" fontId="10" fillId="0" borderId="16" xfId="0" quotePrefix="1" applyFont="1" applyFill="1" applyBorder="1" applyAlignment="1">
      <alignment horizontal="left" vertical="top" wrapText="1"/>
    </xf>
    <xf numFmtId="0" fontId="16" fillId="4" borderId="35" xfId="3" applyFont="1" applyFill="1" applyBorder="1" applyAlignment="1">
      <alignment vertical="center" wrapText="1" readingOrder="1"/>
    </xf>
    <xf numFmtId="0" fontId="16" fillId="2" borderId="35" xfId="3" applyFont="1" applyFill="1" applyBorder="1" applyAlignment="1">
      <alignment vertical="center" wrapText="1" readingOrder="1"/>
    </xf>
    <xf numFmtId="0" fontId="1" fillId="0" borderId="28" xfId="0" applyFont="1" applyBorder="1" applyAlignment="1">
      <alignment horizontal="right" vertical="center" wrapText="1"/>
    </xf>
    <xf numFmtId="0" fontId="13" fillId="2" borderId="33" xfId="0" applyFont="1" applyFill="1" applyBorder="1" applyAlignment="1">
      <alignment horizontal="right" vertical="center"/>
    </xf>
    <xf numFmtId="0" fontId="13" fillId="2" borderId="34" xfId="0" applyFont="1" applyFill="1" applyBorder="1" applyAlignment="1">
      <alignment horizontal="right" vertical="center"/>
    </xf>
    <xf numFmtId="0" fontId="13" fillId="2" borderId="32" xfId="0" applyFont="1" applyFill="1" applyBorder="1" applyAlignment="1">
      <alignment horizontal="right" vertical="center"/>
    </xf>
    <xf numFmtId="0" fontId="10" fillId="0" borderId="15" xfId="0" quotePrefix="1" applyFont="1" applyFill="1" applyBorder="1" applyAlignment="1">
      <alignment horizontal="left" vertical="top" wrapText="1"/>
    </xf>
    <xf numFmtId="0" fontId="10" fillId="0" borderId="16" xfId="0" quotePrefix="1" applyFont="1" applyFill="1" applyBorder="1" applyAlignment="1">
      <alignment horizontal="left" vertical="top" wrapText="1"/>
    </xf>
    <xf numFmtId="0" fontId="22" fillId="0" borderId="3" xfId="0" applyFont="1" applyFill="1" applyBorder="1" applyAlignment="1">
      <alignment horizontal="center" vertical="center" wrapText="1"/>
    </xf>
    <xf numFmtId="0" fontId="22" fillId="0" borderId="4" xfId="0" applyFont="1" applyFill="1" applyBorder="1" applyAlignment="1">
      <alignment horizontal="center" vertical="center" wrapText="1"/>
    </xf>
    <xf numFmtId="0" fontId="22" fillId="0" borderId="5" xfId="0" applyFont="1" applyFill="1" applyBorder="1" applyAlignment="1">
      <alignment horizontal="center" vertical="center" wrapText="1"/>
    </xf>
    <xf numFmtId="0" fontId="22" fillId="0" borderId="8" xfId="0" applyFont="1" applyFill="1" applyBorder="1" applyAlignment="1">
      <alignment horizontal="center" vertical="center" wrapText="1"/>
    </xf>
    <xf numFmtId="0" fontId="22" fillId="0" borderId="0" xfId="0" applyFont="1" applyFill="1" applyBorder="1" applyAlignment="1">
      <alignment horizontal="center" vertical="center" wrapText="1"/>
    </xf>
    <xf numFmtId="0" fontId="22" fillId="0" borderId="9" xfId="0" applyFont="1" applyFill="1" applyBorder="1" applyAlignment="1">
      <alignment horizontal="center" vertical="center" wrapText="1"/>
    </xf>
    <xf numFmtId="0" fontId="22" fillId="0" borderId="11" xfId="0" applyFont="1" applyFill="1" applyBorder="1" applyAlignment="1">
      <alignment horizontal="center" vertical="center" wrapText="1"/>
    </xf>
    <xf numFmtId="0" fontId="22" fillId="0" borderId="12" xfId="0" applyFont="1" applyFill="1" applyBorder="1" applyAlignment="1">
      <alignment horizontal="center" vertical="center" wrapText="1"/>
    </xf>
    <xf numFmtId="0" fontId="22" fillId="0" borderId="13" xfId="0" applyFont="1" applyFill="1" applyBorder="1" applyAlignment="1">
      <alignment horizontal="center" vertical="center" wrapText="1"/>
    </xf>
    <xf numFmtId="0" fontId="10" fillId="0" borderId="14" xfId="0" quotePrefix="1" applyFont="1" applyFill="1" applyBorder="1" applyAlignment="1">
      <alignment horizontal="left" vertical="top" wrapText="1"/>
    </xf>
  </cellXfs>
  <cellStyles count="5">
    <cellStyle name="Comma" xfId="1" builtinId="3"/>
    <cellStyle name="Currency" xfId="2" builtinId="4"/>
    <cellStyle name="Normal" xfId="0" builtinId="0"/>
    <cellStyle name="Normal 3 2" xfId="4" xr:uid="{00000000-0005-0000-0000-000003000000}"/>
    <cellStyle name="Normal 36" xfId="3"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3" Type="http://schemas.openxmlformats.org/officeDocument/2006/relationships/image" Target="../media/image4.jpeg"/><Relationship Id="rId2" Type="http://schemas.openxmlformats.org/officeDocument/2006/relationships/image" Target="../media/image3.jpeg"/><Relationship Id="rId1" Type="http://schemas.openxmlformats.org/officeDocument/2006/relationships/image" Target="../media/image2.jpg"/><Relationship Id="rId4"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twoCellAnchor editAs="oneCell">
    <xdr:from>
      <xdr:col>1</xdr:col>
      <xdr:colOff>1990725</xdr:colOff>
      <xdr:row>45</xdr:row>
      <xdr:rowOff>0</xdr:rowOff>
    </xdr:from>
    <xdr:to>
      <xdr:col>1</xdr:col>
      <xdr:colOff>1990725</xdr:colOff>
      <xdr:row>45</xdr:row>
      <xdr:rowOff>133350</xdr:rowOff>
    </xdr:to>
    <xdr:sp macro="" textlink="">
      <xdr:nvSpPr>
        <xdr:cNvPr id="2" name="Text Box 14">
          <a:extLst>
            <a:ext uri="{FF2B5EF4-FFF2-40B4-BE49-F238E27FC236}">
              <a16:creationId xmlns:a16="http://schemas.microsoft.com/office/drawing/2014/main" id="{07429BE3-C2D2-446E-B490-D9AB45B37B97}"/>
            </a:ext>
          </a:extLst>
        </xdr:cNvPr>
        <xdr:cNvSpPr txBox="1">
          <a:spLocks noChangeArrowheads="1"/>
        </xdr:cNvSpPr>
      </xdr:nvSpPr>
      <xdr:spPr bwMode="auto">
        <a:xfrm flipH="1">
          <a:off x="23869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1990725</xdr:colOff>
      <xdr:row>45</xdr:row>
      <xdr:rowOff>0</xdr:rowOff>
    </xdr:from>
    <xdr:to>
      <xdr:col>1</xdr:col>
      <xdr:colOff>1990725</xdr:colOff>
      <xdr:row>45</xdr:row>
      <xdr:rowOff>133350</xdr:rowOff>
    </xdr:to>
    <xdr:sp macro="" textlink="">
      <xdr:nvSpPr>
        <xdr:cNvPr id="3" name="Text Box 15">
          <a:extLst>
            <a:ext uri="{FF2B5EF4-FFF2-40B4-BE49-F238E27FC236}">
              <a16:creationId xmlns:a16="http://schemas.microsoft.com/office/drawing/2014/main" id="{5F3BB46B-4483-40F4-BD67-8658732C02E1}"/>
            </a:ext>
          </a:extLst>
        </xdr:cNvPr>
        <xdr:cNvSpPr txBox="1">
          <a:spLocks noChangeArrowheads="1"/>
        </xdr:cNvSpPr>
      </xdr:nvSpPr>
      <xdr:spPr bwMode="auto">
        <a:xfrm flipH="1">
          <a:off x="23869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1990725</xdr:colOff>
      <xdr:row>45</xdr:row>
      <xdr:rowOff>0</xdr:rowOff>
    </xdr:from>
    <xdr:to>
      <xdr:col>1</xdr:col>
      <xdr:colOff>1990725</xdr:colOff>
      <xdr:row>45</xdr:row>
      <xdr:rowOff>133350</xdr:rowOff>
    </xdr:to>
    <xdr:sp macro="" textlink="">
      <xdr:nvSpPr>
        <xdr:cNvPr id="4" name="Text Box 14">
          <a:extLst>
            <a:ext uri="{FF2B5EF4-FFF2-40B4-BE49-F238E27FC236}">
              <a16:creationId xmlns:a16="http://schemas.microsoft.com/office/drawing/2014/main" id="{52C6642F-29B0-4DA3-AFBC-9288525DDD6D}"/>
            </a:ext>
          </a:extLst>
        </xdr:cNvPr>
        <xdr:cNvSpPr txBox="1">
          <a:spLocks noChangeArrowheads="1"/>
        </xdr:cNvSpPr>
      </xdr:nvSpPr>
      <xdr:spPr bwMode="auto">
        <a:xfrm flipH="1">
          <a:off x="23869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1990725</xdr:colOff>
      <xdr:row>45</xdr:row>
      <xdr:rowOff>0</xdr:rowOff>
    </xdr:from>
    <xdr:to>
      <xdr:col>1</xdr:col>
      <xdr:colOff>1990725</xdr:colOff>
      <xdr:row>45</xdr:row>
      <xdr:rowOff>133350</xdr:rowOff>
    </xdr:to>
    <xdr:sp macro="" textlink="">
      <xdr:nvSpPr>
        <xdr:cNvPr id="5" name="Text Box 15">
          <a:extLst>
            <a:ext uri="{FF2B5EF4-FFF2-40B4-BE49-F238E27FC236}">
              <a16:creationId xmlns:a16="http://schemas.microsoft.com/office/drawing/2014/main" id="{371AD9D6-5047-498E-9355-5F69C53BAA44}"/>
            </a:ext>
          </a:extLst>
        </xdr:cNvPr>
        <xdr:cNvSpPr txBox="1">
          <a:spLocks noChangeArrowheads="1"/>
        </xdr:cNvSpPr>
      </xdr:nvSpPr>
      <xdr:spPr bwMode="auto">
        <a:xfrm flipH="1">
          <a:off x="23869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1990725</xdr:colOff>
      <xdr:row>45</xdr:row>
      <xdr:rowOff>0</xdr:rowOff>
    </xdr:from>
    <xdr:to>
      <xdr:col>1</xdr:col>
      <xdr:colOff>1990725</xdr:colOff>
      <xdr:row>45</xdr:row>
      <xdr:rowOff>7051</xdr:rowOff>
    </xdr:to>
    <xdr:sp macro="" textlink="">
      <xdr:nvSpPr>
        <xdr:cNvPr id="6" name="Text Box 14">
          <a:extLst>
            <a:ext uri="{FF2B5EF4-FFF2-40B4-BE49-F238E27FC236}">
              <a16:creationId xmlns:a16="http://schemas.microsoft.com/office/drawing/2014/main" id="{4D18D3C6-7E7F-41AB-AC4C-263C2434892B}"/>
            </a:ext>
          </a:extLst>
        </xdr:cNvPr>
        <xdr:cNvSpPr txBox="1">
          <a:spLocks noChangeArrowheads="1"/>
        </xdr:cNvSpPr>
      </xdr:nvSpPr>
      <xdr:spPr bwMode="auto">
        <a:xfrm flipH="1">
          <a:off x="2386965" y="27180540"/>
          <a:ext cx="0" cy="70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1990725</xdr:colOff>
      <xdr:row>45</xdr:row>
      <xdr:rowOff>0</xdr:rowOff>
    </xdr:from>
    <xdr:to>
      <xdr:col>1</xdr:col>
      <xdr:colOff>1990725</xdr:colOff>
      <xdr:row>45</xdr:row>
      <xdr:rowOff>7051</xdr:rowOff>
    </xdr:to>
    <xdr:sp macro="" textlink="">
      <xdr:nvSpPr>
        <xdr:cNvPr id="7" name="Text Box 15">
          <a:extLst>
            <a:ext uri="{FF2B5EF4-FFF2-40B4-BE49-F238E27FC236}">
              <a16:creationId xmlns:a16="http://schemas.microsoft.com/office/drawing/2014/main" id="{FA440F69-E249-489E-9305-89A4AB3BAAD5}"/>
            </a:ext>
          </a:extLst>
        </xdr:cNvPr>
        <xdr:cNvSpPr txBox="1">
          <a:spLocks noChangeArrowheads="1"/>
        </xdr:cNvSpPr>
      </xdr:nvSpPr>
      <xdr:spPr bwMode="auto">
        <a:xfrm flipH="1">
          <a:off x="2386965" y="27180540"/>
          <a:ext cx="0" cy="70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1990725</xdr:colOff>
      <xdr:row>45</xdr:row>
      <xdr:rowOff>0</xdr:rowOff>
    </xdr:from>
    <xdr:to>
      <xdr:col>1</xdr:col>
      <xdr:colOff>1990725</xdr:colOff>
      <xdr:row>45</xdr:row>
      <xdr:rowOff>7051</xdr:rowOff>
    </xdr:to>
    <xdr:sp macro="" textlink="">
      <xdr:nvSpPr>
        <xdr:cNvPr id="8" name="Text Box 14">
          <a:extLst>
            <a:ext uri="{FF2B5EF4-FFF2-40B4-BE49-F238E27FC236}">
              <a16:creationId xmlns:a16="http://schemas.microsoft.com/office/drawing/2014/main" id="{6791312C-8800-441F-A8E2-A7F25906E76A}"/>
            </a:ext>
          </a:extLst>
        </xdr:cNvPr>
        <xdr:cNvSpPr txBox="1">
          <a:spLocks noChangeArrowheads="1"/>
        </xdr:cNvSpPr>
      </xdr:nvSpPr>
      <xdr:spPr bwMode="auto">
        <a:xfrm flipH="1">
          <a:off x="2386965" y="27180540"/>
          <a:ext cx="0" cy="70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1990725</xdr:colOff>
      <xdr:row>45</xdr:row>
      <xdr:rowOff>0</xdr:rowOff>
    </xdr:from>
    <xdr:to>
      <xdr:col>1</xdr:col>
      <xdr:colOff>1990725</xdr:colOff>
      <xdr:row>45</xdr:row>
      <xdr:rowOff>7051</xdr:rowOff>
    </xdr:to>
    <xdr:sp macro="" textlink="">
      <xdr:nvSpPr>
        <xdr:cNvPr id="9" name="Text Box 15">
          <a:extLst>
            <a:ext uri="{FF2B5EF4-FFF2-40B4-BE49-F238E27FC236}">
              <a16:creationId xmlns:a16="http://schemas.microsoft.com/office/drawing/2014/main" id="{1FDA1854-4DB8-49FA-BA12-08150DB797F9}"/>
            </a:ext>
          </a:extLst>
        </xdr:cNvPr>
        <xdr:cNvSpPr txBox="1">
          <a:spLocks noChangeArrowheads="1"/>
        </xdr:cNvSpPr>
      </xdr:nvSpPr>
      <xdr:spPr bwMode="auto">
        <a:xfrm flipH="1">
          <a:off x="2386965" y="27180540"/>
          <a:ext cx="0" cy="70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oneCellAnchor>
    <xdr:from>
      <xdr:col>1</xdr:col>
      <xdr:colOff>1990725</xdr:colOff>
      <xdr:row>45</xdr:row>
      <xdr:rowOff>0</xdr:rowOff>
    </xdr:from>
    <xdr:ext cx="0" cy="133350"/>
    <xdr:sp macro="" textlink="">
      <xdr:nvSpPr>
        <xdr:cNvPr id="10" name="Text Box 14">
          <a:extLst>
            <a:ext uri="{FF2B5EF4-FFF2-40B4-BE49-F238E27FC236}">
              <a16:creationId xmlns:a16="http://schemas.microsoft.com/office/drawing/2014/main" id="{464FC69C-C2A4-4AFA-BACB-D992FB33922A}"/>
            </a:ext>
          </a:extLst>
        </xdr:cNvPr>
        <xdr:cNvSpPr txBox="1">
          <a:spLocks noChangeArrowheads="1"/>
        </xdr:cNvSpPr>
      </xdr:nvSpPr>
      <xdr:spPr bwMode="auto">
        <a:xfrm flipH="1">
          <a:off x="23869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45</xdr:row>
      <xdr:rowOff>0</xdr:rowOff>
    </xdr:from>
    <xdr:ext cx="0" cy="133350"/>
    <xdr:sp macro="" textlink="">
      <xdr:nvSpPr>
        <xdr:cNvPr id="11" name="Text Box 15">
          <a:extLst>
            <a:ext uri="{FF2B5EF4-FFF2-40B4-BE49-F238E27FC236}">
              <a16:creationId xmlns:a16="http://schemas.microsoft.com/office/drawing/2014/main" id="{0E3EF481-D1AB-4978-891B-44FFA80FFF79}"/>
            </a:ext>
          </a:extLst>
        </xdr:cNvPr>
        <xdr:cNvSpPr txBox="1">
          <a:spLocks noChangeArrowheads="1"/>
        </xdr:cNvSpPr>
      </xdr:nvSpPr>
      <xdr:spPr bwMode="auto">
        <a:xfrm flipH="1">
          <a:off x="23869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45</xdr:row>
      <xdr:rowOff>0</xdr:rowOff>
    </xdr:from>
    <xdr:ext cx="0" cy="133350"/>
    <xdr:sp macro="" textlink="">
      <xdr:nvSpPr>
        <xdr:cNvPr id="12" name="Text Box 14">
          <a:extLst>
            <a:ext uri="{FF2B5EF4-FFF2-40B4-BE49-F238E27FC236}">
              <a16:creationId xmlns:a16="http://schemas.microsoft.com/office/drawing/2014/main" id="{B16123BE-6105-4B4C-8BD6-49A7E072B6B0}"/>
            </a:ext>
          </a:extLst>
        </xdr:cNvPr>
        <xdr:cNvSpPr txBox="1">
          <a:spLocks noChangeArrowheads="1"/>
        </xdr:cNvSpPr>
      </xdr:nvSpPr>
      <xdr:spPr bwMode="auto">
        <a:xfrm flipH="1">
          <a:off x="23869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45</xdr:row>
      <xdr:rowOff>0</xdr:rowOff>
    </xdr:from>
    <xdr:ext cx="0" cy="133350"/>
    <xdr:sp macro="" textlink="">
      <xdr:nvSpPr>
        <xdr:cNvPr id="13" name="Text Box 15">
          <a:extLst>
            <a:ext uri="{FF2B5EF4-FFF2-40B4-BE49-F238E27FC236}">
              <a16:creationId xmlns:a16="http://schemas.microsoft.com/office/drawing/2014/main" id="{392564B4-73A7-4228-8E49-3E495E419F66}"/>
            </a:ext>
          </a:extLst>
        </xdr:cNvPr>
        <xdr:cNvSpPr txBox="1">
          <a:spLocks noChangeArrowheads="1"/>
        </xdr:cNvSpPr>
      </xdr:nvSpPr>
      <xdr:spPr bwMode="auto">
        <a:xfrm flipH="1">
          <a:off x="23869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45</xdr:row>
      <xdr:rowOff>0</xdr:rowOff>
    </xdr:from>
    <xdr:ext cx="0" cy="133350"/>
    <xdr:sp macro="" textlink="">
      <xdr:nvSpPr>
        <xdr:cNvPr id="14" name="Text Box 14">
          <a:extLst>
            <a:ext uri="{FF2B5EF4-FFF2-40B4-BE49-F238E27FC236}">
              <a16:creationId xmlns:a16="http://schemas.microsoft.com/office/drawing/2014/main" id="{32333A81-9ED6-4310-BB5C-F6A09A337A2F}"/>
            </a:ext>
          </a:extLst>
        </xdr:cNvPr>
        <xdr:cNvSpPr txBox="1">
          <a:spLocks noChangeArrowheads="1"/>
        </xdr:cNvSpPr>
      </xdr:nvSpPr>
      <xdr:spPr bwMode="auto">
        <a:xfrm flipH="1">
          <a:off x="23869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45</xdr:row>
      <xdr:rowOff>0</xdr:rowOff>
    </xdr:from>
    <xdr:ext cx="0" cy="133350"/>
    <xdr:sp macro="" textlink="">
      <xdr:nvSpPr>
        <xdr:cNvPr id="15" name="Text Box 15">
          <a:extLst>
            <a:ext uri="{FF2B5EF4-FFF2-40B4-BE49-F238E27FC236}">
              <a16:creationId xmlns:a16="http://schemas.microsoft.com/office/drawing/2014/main" id="{3B1E6C8F-C8F1-4545-812F-7631BFB62304}"/>
            </a:ext>
          </a:extLst>
        </xdr:cNvPr>
        <xdr:cNvSpPr txBox="1">
          <a:spLocks noChangeArrowheads="1"/>
        </xdr:cNvSpPr>
      </xdr:nvSpPr>
      <xdr:spPr bwMode="auto">
        <a:xfrm flipH="1">
          <a:off x="23869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45</xdr:row>
      <xdr:rowOff>0</xdr:rowOff>
    </xdr:from>
    <xdr:ext cx="0" cy="133350"/>
    <xdr:sp macro="" textlink="">
      <xdr:nvSpPr>
        <xdr:cNvPr id="16" name="Text Box 14">
          <a:extLst>
            <a:ext uri="{FF2B5EF4-FFF2-40B4-BE49-F238E27FC236}">
              <a16:creationId xmlns:a16="http://schemas.microsoft.com/office/drawing/2014/main" id="{777FD383-6219-4BCA-8C48-E60731FB80EE}"/>
            </a:ext>
          </a:extLst>
        </xdr:cNvPr>
        <xdr:cNvSpPr txBox="1">
          <a:spLocks noChangeArrowheads="1"/>
        </xdr:cNvSpPr>
      </xdr:nvSpPr>
      <xdr:spPr bwMode="auto">
        <a:xfrm flipH="1">
          <a:off x="23869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45</xdr:row>
      <xdr:rowOff>0</xdr:rowOff>
    </xdr:from>
    <xdr:ext cx="0" cy="133350"/>
    <xdr:sp macro="" textlink="">
      <xdr:nvSpPr>
        <xdr:cNvPr id="17" name="Text Box 15">
          <a:extLst>
            <a:ext uri="{FF2B5EF4-FFF2-40B4-BE49-F238E27FC236}">
              <a16:creationId xmlns:a16="http://schemas.microsoft.com/office/drawing/2014/main" id="{79C943F2-EA8A-4CE3-B4C0-6597DC122C5E}"/>
            </a:ext>
          </a:extLst>
        </xdr:cNvPr>
        <xdr:cNvSpPr txBox="1">
          <a:spLocks noChangeArrowheads="1"/>
        </xdr:cNvSpPr>
      </xdr:nvSpPr>
      <xdr:spPr bwMode="auto">
        <a:xfrm flipH="1">
          <a:off x="23869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45</xdr:row>
      <xdr:rowOff>0</xdr:rowOff>
    </xdr:from>
    <xdr:ext cx="0" cy="133350"/>
    <xdr:sp macro="" textlink="">
      <xdr:nvSpPr>
        <xdr:cNvPr id="18" name="Text Box 14">
          <a:extLst>
            <a:ext uri="{FF2B5EF4-FFF2-40B4-BE49-F238E27FC236}">
              <a16:creationId xmlns:a16="http://schemas.microsoft.com/office/drawing/2014/main" id="{D50BC5EF-1E64-47C8-BE44-6464BF4DA084}"/>
            </a:ext>
          </a:extLst>
        </xdr:cNvPr>
        <xdr:cNvSpPr txBox="1">
          <a:spLocks noChangeArrowheads="1"/>
        </xdr:cNvSpPr>
      </xdr:nvSpPr>
      <xdr:spPr bwMode="auto">
        <a:xfrm flipH="1">
          <a:off x="23869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45</xdr:row>
      <xdr:rowOff>0</xdr:rowOff>
    </xdr:from>
    <xdr:ext cx="0" cy="133350"/>
    <xdr:sp macro="" textlink="">
      <xdr:nvSpPr>
        <xdr:cNvPr id="19" name="Text Box 15">
          <a:extLst>
            <a:ext uri="{FF2B5EF4-FFF2-40B4-BE49-F238E27FC236}">
              <a16:creationId xmlns:a16="http://schemas.microsoft.com/office/drawing/2014/main" id="{39F6E54E-8CF4-468E-BDC8-5CDFB4D752BC}"/>
            </a:ext>
          </a:extLst>
        </xdr:cNvPr>
        <xdr:cNvSpPr txBox="1">
          <a:spLocks noChangeArrowheads="1"/>
        </xdr:cNvSpPr>
      </xdr:nvSpPr>
      <xdr:spPr bwMode="auto">
        <a:xfrm flipH="1">
          <a:off x="23869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45</xdr:row>
      <xdr:rowOff>0</xdr:rowOff>
    </xdr:from>
    <xdr:ext cx="0" cy="133350"/>
    <xdr:sp macro="" textlink="">
      <xdr:nvSpPr>
        <xdr:cNvPr id="20" name="Text Box 14">
          <a:extLst>
            <a:ext uri="{FF2B5EF4-FFF2-40B4-BE49-F238E27FC236}">
              <a16:creationId xmlns:a16="http://schemas.microsoft.com/office/drawing/2014/main" id="{F1FCA780-468A-468E-B539-19A98F4B5F17}"/>
            </a:ext>
          </a:extLst>
        </xdr:cNvPr>
        <xdr:cNvSpPr txBox="1">
          <a:spLocks noChangeArrowheads="1"/>
        </xdr:cNvSpPr>
      </xdr:nvSpPr>
      <xdr:spPr bwMode="auto">
        <a:xfrm flipH="1">
          <a:off x="23869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45</xdr:row>
      <xdr:rowOff>0</xdr:rowOff>
    </xdr:from>
    <xdr:ext cx="0" cy="133350"/>
    <xdr:sp macro="" textlink="">
      <xdr:nvSpPr>
        <xdr:cNvPr id="21" name="Text Box 15">
          <a:extLst>
            <a:ext uri="{FF2B5EF4-FFF2-40B4-BE49-F238E27FC236}">
              <a16:creationId xmlns:a16="http://schemas.microsoft.com/office/drawing/2014/main" id="{FEF25A6C-EFBC-4A1E-8656-BDAEE128154A}"/>
            </a:ext>
          </a:extLst>
        </xdr:cNvPr>
        <xdr:cNvSpPr txBox="1">
          <a:spLocks noChangeArrowheads="1"/>
        </xdr:cNvSpPr>
      </xdr:nvSpPr>
      <xdr:spPr bwMode="auto">
        <a:xfrm flipH="1">
          <a:off x="23869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45</xdr:row>
      <xdr:rowOff>0</xdr:rowOff>
    </xdr:from>
    <xdr:ext cx="0" cy="133350"/>
    <xdr:sp macro="" textlink="">
      <xdr:nvSpPr>
        <xdr:cNvPr id="22" name="Text Box 14">
          <a:extLst>
            <a:ext uri="{FF2B5EF4-FFF2-40B4-BE49-F238E27FC236}">
              <a16:creationId xmlns:a16="http://schemas.microsoft.com/office/drawing/2014/main" id="{581A1793-2009-464A-9CB9-F48B14251055}"/>
            </a:ext>
          </a:extLst>
        </xdr:cNvPr>
        <xdr:cNvSpPr txBox="1">
          <a:spLocks noChangeArrowheads="1"/>
        </xdr:cNvSpPr>
      </xdr:nvSpPr>
      <xdr:spPr bwMode="auto">
        <a:xfrm flipH="1">
          <a:off x="23869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45</xdr:row>
      <xdr:rowOff>0</xdr:rowOff>
    </xdr:from>
    <xdr:ext cx="0" cy="133350"/>
    <xdr:sp macro="" textlink="">
      <xdr:nvSpPr>
        <xdr:cNvPr id="23" name="Text Box 15">
          <a:extLst>
            <a:ext uri="{FF2B5EF4-FFF2-40B4-BE49-F238E27FC236}">
              <a16:creationId xmlns:a16="http://schemas.microsoft.com/office/drawing/2014/main" id="{DAEBECF2-194E-4A36-AFCB-4B8D7B4A8082}"/>
            </a:ext>
          </a:extLst>
        </xdr:cNvPr>
        <xdr:cNvSpPr txBox="1">
          <a:spLocks noChangeArrowheads="1"/>
        </xdr:cNvSpPr>
      </xdr:nvSpPr>
      <xdr:spPr bwMode="auto">
        <a:xfrm flipH="1">
          <a:off x="23869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45</xdr:row>
      <xdr:rowOff>0</xdr:rowOff>
    </xdr:from>
    <xdr:ext cx="0" cy="133350"/>
    <xdr:sp macro="" textlink="">
      <xdr:nvSpPr>
        <xdr:cNvPr id="24" name="Text Box 14">
          <a:extLst>
            <a:ext uri="{FF2B5EF4-FFF2-40B4-BE49-F238E27FC236}">
              <a16:creationId xmlns:a16="http://schemas.microsoft.com/office/drawing/2014/main" id="{BEC02AED-18F2-453E-BD34-9B3811131841}"/>
            </a:ext>
          </a:extLst>
        </xdr:cNvPr>
        <xdr:cNvSpPr txBox="1">
          <a:spLocks noChangeArrowheads="1"/>
        </xdr:cNvSpPr>
      </xdr:nvSpPr>
      <xdr:spPr bwMode="auto">
        <a:xfrm flipH="1">
          <a:off x="23869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45</xdr:row>
      <xdr:rowOff>0</xdr:rowOff>
    </xdr:from>
    <xdr:ext cx="0" cy="133350"/>
    <xdr:sp macro="" textlink="">
      <xdr:nvSpPr>
        <xdr:cNvPr id="25" name="Text Box 15">
          <a:extLst>
            <a:ext uri="{FF2B5EF4-FFF2-40B4-BE49-F238E27FC236}">
              <a16:creationId xmlns:a16="http://schemas.microsoft.com/office/drawing/2014/main" id="{63F2E482-CC35-4AB9-A2A7-DA937F8B2466}"/>
            </a:ext>
          </a:extLst>
        </xdr:cNvPr>
        <xdr:cNvSpPr txBox="1">
          <a:spLocks noChangeArrowheads="1"/>
        </xdr:cNvSpPr>
      </xdr:nvSpPr>
      <xdr:spPr bwMode="auto">
        <a:xfrm flipH="1">
          <a:off x="23869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45</xdr:row>
      <xdr:rowOff>0</xdr:rowOff>
    </xdr:from>
    <xdr:ext cx="0" cy="133350"/>
    <xdr:sp macro="" textlink="">
      <xdr:nvSpPr>
        <xdr:cNvPr id="26" name="Text Box 14">
          <a:extLst>
            <a:ext uri="{FF2B5EF4-FFF2-40B4-BE49-F238E27FC236}">
              <a16:creationId xmlns:a16="http://schemas.microsoft.com/office/drawing/2014/main" id="{86001194-4D89-40EB-BF0F-D781DC70C5F2}"/>
            </a:ext>
          </a:extLst>
        </xdr:cNvPr>
        <xdr:cNvSpPr txBox="1">
          <a:spLocks noChangeArrowheads="1"/>
        </xdr:cNvSpPr>
      </xdr:nvSpPr>
      <xdr:spPr bwMode="auto">
        <a:xfrm flipH="1">
          <a:off x="23869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45</xdr:row>
      <xdr:rowOff>0</xdr:rowOff>
    </xdr:from>
    <xdr:ext cx="0" cy="133350"/>
    <xdr:sp macro="" textlink="">
      <xdr:nvSpPr>
        <xdr:cNvPr id="27" name="Text Box 15">
          <a:extLst>
            <a:ext uri="{FF2B5EF4-FFF2-40B4-BE49-F238E27FC236}">
              <a16:creationId xmlns:a16="http://schemas.microsoft.com/office/drawing/2014/main" id="{737A2BA5-3480-4219-9A31-E4D2E9A4B7D3}"/>
            </a:ext>
          </a:extLst>
        </xdr:cNvPr>
        <xdr:cNvSpPr txBox="1">
          <a:spLocks noChangeArrowheads="1"/>
        </xdr:cNvSpPr>
      </xdr:nvSpPr>
      <xdr:spPr bwMode="auto">
        <a:xfrm flipH="1">
          <a:off x="23869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45</xdr:row>
      <xdr:rowOff>0</xdr:rowOff>
    </xdr:from>
    <xdr:ext cx="0" cy="133350"/>
    <xdr:sp macro="" textlink="">
      <xdr:nvSpPr>
        <xdr:cNvPr id="28" name="Text Box 14">
          <a:extLst>
            <a:ext uri="{FF2B5EF4-FFF2-40B4-BE49-F238E27FC236}">
              <a16:creationId xmlns:a16="http://schemas.microsoft.com/office/drawing/2014/main" id="{76FB5437-60EF-4087-BD25-B71BE908F989}"/>
            </a:ext>
          </a:extLst>
        </xdr:cNvPr>
        <xdr:cNvSpPr txBox="1">
          <a:spLocks noChangeArrowheads="1"/>
        </xdr:cNvSpPr>
      </xdr:nvSpPr>
      <xdr:spPr bwMode="auto">
        <a:xfrm flipH="1">
          <a:off x="23869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45</xdr:row>
      <xdr:rowOff>0</xdr:rowOff>
    </xdr:from>
    <xdr:ext cx="0" cy="133350"/>
    <xdr:sp macro="" textlink="">
      <xdr:nvSpPr>
        <xdr:cNvPr id="29" name="Text Box 15">
          <a:extLst>
            <a:ext uri="{FF2B5EF4-FFF2-40B4-BE49-F238E27FC236}">
              <a16:creationId xmlns:a16="http://schemas.microsoft.com/office/drawing/2014/main" id="{4DCCF0B2-E6C5-481E-9C71-00C79A31C7D8}"/>
            </a:ext>
          </a:extLst>
        </xdr:cNvPr>
        <xdr:cNvSpPr txBox="1">
          <a:spLocks noChangeArrowheads="1"/>
        </xdr:cNvSpPr>
      </xdr:nvSpPr>
      <xdr:spPr bwMode="auto">
        <a:xfrm flipH="1">
          <a:off x="23869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45</xdr:row>
      <xdr:rowOff>0</xdr:rowOff>
    </xdr:from>
    <xdr:ext cx="0" cy="133350"/>
    <xdr:sp macro="" textlink="">
      <xdr:nvSpPr>
        <xdr:cNvPr id="30" name="Text Box 14">
          <a:extLst>
            <a:ext uri="{FF2B5EF4-FFF2-40B4-BE49-F238E27FC236}">
              <a16:creationId xmlns:a16="http://schemas.microsoft.com/office/drawing/2014/main" id="{4AC86A50-2B94-43D3-BC06-7CF24C2E1996}"/>
            </a:ext>
          </a:extLst>
        </xdr:cNvPr>
        <xdr:cNvSpPr txBox="1">
          <a:spLocks noChangeArrowheads="1"/>
        </xdr:cNvSpPr>
      </xdr:nvSpPr>
      <xdr:spPr bwMode="auto">
        <a:xfrm flipH="1">
          <a:off x="23869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45</xdr:row>
      <xdr:rowOff>0</xdr:rowOff>
    </xdr:from>
    <xdr:ext cx="0" cy="133350"/>
    <xdr:sp macro="" textlink="">
      <xdr:nvSpPr>
        <xdr:cNvPr id="31" name="Text Box 15">
          <a:extLst>
            <a:ext uri="{FF2B5EF4-FFF2-40B4-BE49-F238E27FC236}">
              <a16:creationId xmlns:a16="http://schemas.microsoft.com/office/drawing/2014/main" id="{700A89F7-2503-4631-A387-721F74583804}"/>
            </a:ext>
          </a:extLst>
        </xdr:cNvPr>
        <xdr:cNvSpPr txBox="1">
          <a:spLocks noChangeArrowheads="1"/>
        </xdr:cNvSpPr>
      </xdr:nvSpPr>
      <xdr:spPr bwMode="auto">
        <a:xfrm flipH="1">
          <a:off x="23869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45</xdr:row>
      <xdr:rowOff>0</xdr:rowOff>
    </xdr:from>
    <xdr:ext cx="0" cy="133350"/>
    <xdr:sp macro="" textlink="">
      <xdr:nvSpPr>
        <xdr:cNvPr id="32" name="Text Box 14">
          <a:extLst>
            <a:ext uri="{FF2B5EF4-FFF2-40B4-BE49-F238E27FC236}">
              <a16:creationId xmlns:a16="http://schemas.microsoft.com/office/drawing/2014/main" id="{E28A6AF6-A3A3-40A7-827B-570C960C2229}"/>
            </a:ext>
          </a:extLst>
        </xdr:cNvPr>
        <xdr:cNvSpPr txBox="1">
          <a:spLocks noChangeArrowheads="1"/>
        </xdr:cNvSpPr>
      </xdr:nvSpPr>
      <xdr:spPr bwMode="auto">
        <a:xfrm flipH="1">
          <a:off x="23869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45</xdr:row>
      <xdr:rowOff>0</xdr:rowOff>
    </xdr:from>
    <xdr:ext cx="0" cy="133350"/>
    <xdr:sp macro="" textlink="">
      <xdr:nvSpPr>
        <xdr:cNvPr id="33" name="Text Box 15">
          <a:extLst>
            <a:ext uri="{FF2B5EF4-FFF2-40B4-BE49-F238E27FC236}">
              <a16:creationId xmlns:a16="http://schemas.microsoft.com/office/drawing/2014/main" id="{8AB94BEA-F016-4B57-A892-ADF4CC4DCB02}"/>
            </a:ext>
          </a:extLst>
        </xdr:cNvPr>
        <xdr:cNvSpPr txBox="1">
          <a:spLocks noChangeArrowheads="1"/>
        </xdr:cNvSpPr>
      </xdr:nvSpPr>
      <xdr:spPr bwMode="auto">
        <a:xfrm flipH="1">
          <a:off x="23869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45</xdr:row>
      <xdr:rowOff>0</xdr:rowOff>
    </xdr:from>
    <xdr:ext cx="0" cy="133350"/>
    <xdr:sp macro="" textlink="">
      <xdr:nvSpPr>
        <xdr:cNvPr id="34" name="Text Box 14">
          <a:extLst>
            <a:ext uri="{FF2B5EF4-FFF2-40B4-BE49-F238E27FC236}">
              <a16:creationId xmlns:a16="http://schemas.microsoft.com/office/drawing/2014/main" id="{D3735D97-262B-4485-98D3-F3235F183B6C}"/>
            </a:ext>
          </a:extLst>
        </xdr:cNvPr>
        <xdr:cNvSpPr txBox="1">
          <a:spLocks noChangeArrowheads="1"/>
        </xdr:cNvSpPr>
      </xdr:nvSpPr>
      <xdr:spPr bwMode="auto">
        <a:xfrm flipH="1">
          <a:off x="23869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45</xdr:row>
      <xdr:rowOff>0</xdr:rowOff>
    </xdr:from>
    <xdr:ext cx="0" cy="133350"/>
    <xdr:sp macro="" textlink="">
      <xdr:nvSpPr>
        <xdr:cNvPr id="35" name="Text Box 15">
          <a:extLst>
            <a:ext uri="{FF2B5EF4-FFF2-40B4-BE49-F238E27FC236}">
              <a16:creationId xmlns:a16="http://schemas.microsoft.com/office/drawing/2014/main" id="{386BF77D-5B24-473E-8F2E-BE7ABE6FBAD1}"/>
            </a:ext>
          </a:extLst>
        </xdr:cNvPr>
        <xdr:cNvSpPr txBox="1">
          <a:spLocks noChangeArrowheads="1"/>
        </xdr:cNvSpPr>
      </xdr:nvSpPr>
      <xdr:spPr bwMode="auto">
        <a:xfrm flipH="1">
          <a:off x="23869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45</xdr:row>
      <xdr:rowOff>0</xdr:rowOff>
    </xdr:from>
    <xdr:ext cx="0" cy="133350"/>
    <xdr:sp macro="" textlink="">
      <xdr:nvSpPr>
        <xdr:cNvPr id="36" name="Text Box 14">
          <a:extLst>
            <a:ext uri="{FF2B5EF4-FFF2-40B4-BE49-F238E27FC236}">
              <a16:creationId xmlns:a16="http://schemas.microsoft.com/office/drawing/2014/main" id="{947F316D-6266-422B-9F91-6941EE610A8F}"/>
            </a:ext>
          </a:extLst>
        </xdr:cNvPr>
        <xdr:cNvSpPr txBox="1">
          <a:spLocks noChangeArrowheads="1"/>
        </xdr:cNvSpPr>
      </xdr:nvSpPr>
      <xdr:spPr bwMode="auto">
        <a:xfrm flipH="1">
          <a:off x="23869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45</xdr:row>
      <xdr:rowOff>0</xdr:rowOff>
    </xdr:from>
    <xdr:ext cx="0" cy="133350"/>
    <xdr:sp macro="" textlink="">
      <xdr:nvSpPr>
        <xdr:cNvPr id="37" name="Text Box 15">
          <a:extLst>
            <a:ext uri="{FF2B5EF4-FFF2-40B4-BE49-F238E27FC236}">
              <a16:creationId xmlns:a16="http://schemas.microsoft.com/office/drawing/2014/main" id="{5857CECD-DADF-4AA8-93AD-E9DDFF66C31B}"/>
            </a:ext>
          </a:extLst>
        </xdr:cNvPr>
        <xdr:cNvSpPr txBox="1">
          <a:spLocks noChangeArrowheads="1"/>
        </xdr:cNvSpPr>
      </xdr:nvSpPr>
      <xdr:spPr bwMode="auto">
        <a:xfrm flipH="1">
          <a:off x="23869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45</xdr:row>
      <xdr:rowOff>0</xdr:rowOff>
    </xdr:from>
    <xdr:ext cx="0" cy="133350"/>
    <xdr:sp macro="" textlink="">
      <xdr:nvSpPr>
        <xdr:cNvPr id="38" name="Text Box 14">
          <a:extLst>
            <a:ext uri="{FF2B5EF4-FFF2-40B4-BE49-F238E27FC236}">
              <a16:creationId xmlns:a16="http://schemas.microsoft.com/office/drawing/2014/main" id="{3449884A-FC86-40CD-B819-FE4DD9C3CA3F}"/>
            </a:ext>
          </a:extLst>
        </xdr:cNvPr>
        <xdr:cNvSpPr txBox="1">
          <a:spLocks noChangeArrowheads="1"/>
        </xdr:cNvSpPr>
      </xdr:nvSpPr>
      <xdr:spPr bwMode="auto">
        <a:xfrm flipH="1">
          <a:off x="23869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45</xdr:row>
      <xdr:rowOff>0</xdr:rowOff>
    </xdr:from>
    <xdr:ext cx="0" cy="133350"/>
    <xdr:sp macro="" textlink="">
      <xdr:nvSpPr>
        <xdr:cNvPr id="39" name="Text Box 15">
          <a:extLst>
            <a:ext uri="{FF2B5EF4-FFF2-40B4-BE49-F238E27FC236}">
              <a16:creationId xmlns:a16="http://schemas.microsoft.com/office/drawing/2014/main" id="{4484233D-6F8F-43AD-9DB8-FAA4A9F41935}"/>
            </a:ext>
          </a:extLst>
        </xdr:cNvPr>
        <xdr:cNvSpPr txBox="1">
          <a:spLocks noChangeArrowheads="1"/>
        </xdr:cNvSpPr>
      </xdr:nvSpPr>
      <xdr:spPr bwMode="auto">
        <a:xfrm flipH="1">
          <a:off x="23869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45</xdr:row>
      <xdr:rowOff>0</xdr:rowOff>
    </xdr:from>
    <xdr:ext cx="0" cy="133350"/>
    <xdr:sp macro="" textlink="">
      <xdr:nvSpPr>
        <xdr:cNvPr id="40" name="Text Box 14">
          <a:extLst>
            <a:ext uri="{FF2B5EF4-FFF2-40B4-BE49-F238E27FC236}">
              <a16:creationId xmlns:a16="http://schemas.microsoft.com/office/drawing/2014/main" id="{4CFC20B3-AAC8-4CD1-90FD-9C28926FCC8F}"/>
            </a:ext>
          </a:extLst>
        </xdr:cNvPr>
        <xdr:cNvSpPr txBox="1">
          <a:spLocks noChangeArrowheads="1"/>
        </xdr:cNvSpPr>
      </xdr:nvSpPr>
      <xdr:spPr bwMode="auto">
        <a:xfrm flipH="1">
          <a:off x="23869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45</xdr:row>
      <xdr:rowOff>0</xdr:rowOff>
    </xdr:from>
    <xdr:ext cx="0" cy="133350"/>
    <xdr:sp macro="" textlink="">
      <xdr:nvSpPr>
        <xdr:cNvPr id="41" name="Text Box 15">
          <a:extLst>
            <a:ext uri="{FF2B5EF4-FFF2-40B4-BE49-F238E27FC236}">
              <a16:creationId xmlns:a16="http://schemas.microsoft.com/office/drawing/2014/main" id="{8C2AD483-9D95-4563-A35E-31C0022F81CA}"/>
            </a:ext>
          </a:extLst>
        </xdr:cNvPr>
        <xdr:cNvSpPr txBox="1">
          <a:spLocks noChangeArrowheads="1"/>
        </xdr:cNvSpPr>
      </xdr:nvSpPr>
      <xdr:spPr bwMode="auto">
        <a:xfrm flipH="1">
          <a:off x="23869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45</xdr:row>
      <xdr:rowOff>0</xdr:rowOff>
    </xdr:from>
    <xdr:ext cx="0" cy="133350"/>
    <xdr:sp macro="" textlink="">
      <xdr:nvSpPr>
        <xdr:cNvPr id="42" name="Text Box 14">
          <a:extLst>
            <a:ext uri="{FF2B5EF4-FFF2-40B4-BE49-F238E27FC236}">
              <a16:creationId xmlns:a16="http://schemas.microsoft.com/office/drawing/2014/main" id="{856A067F-EF4F-4D71-9C8A-7D1854AA5DC1}"/>
            </a:ext>
          </a:extLst>
        </xdr:cNvPr>
        <xdr:cNvSpPr txBox="1">
          <a:spLocks noChangeArrowheads="1"/>
        </xdr:cNvSpPr>
      </xdr:nvSpPr>
      <xdr:spPr bwMode="auto">
        <a:xfrm flipH="1">
          <a:off x="23869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45</xdr:row>
      <xdr:rowOff>0</xdr:rowOff>
    </xdr:from>
    <xdr:ext cx="0" cy="133350"/>
    <xdr:sp macro="" textlink="">
      <xdr:nvSpPr>
        <xdr:cNvPr id="43" name="Text Box 15">
          <a:extLst>
            <a:ext uri="{FF2B5EF4-FFF2-40B4-BE49-F238E27FC236}">
              <a16:creationId xmlns:a16="http://schemas.microsoft.com/office/drawing/2014/main" id="{AD16E6C2-A71E-4585-894F-C7AA8DDFE878}"/>
            </a:ext>
          </a:extLst>
        </xdr:cNvPr>
        <xdr:cNvSpPr txBox="1">
          <a:spLocks noChangeArrowheads="1"/>
        </xdr:cNvSpPr>
      </xdr:nvSpPr>
      <xdr:spPr bwMode="auto">
        <a:xfrm flipH="1">
          <a:off x="23869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45</xdr:row>
      <xdr:rowOff>0</xdr:rowOff>
    </xdr:from>
    <xdr:ext cx="0" cy="133350"/>
    <xdr:sp macro="" textlink="">
      <xdr:nvSpPr>
        <xdr:cNvPr id="44" name="Text Box 14">
          <a:extLst>
            <a:ext uri="{FF2B5EF4-FFF2-40B4-BE49-F238E27FC236}">
              <a16:creationId xmlns:a16="http://schemas.microsoft.com/office/drawing/2014/main" id="{6DA8828E-3709-495B-AFD4-CD27808182E2}"/>
            </a:ext>
          </a:extLst>
        </xdr:cNvPr>
        <xdr:cNvSpPr txBox="1">
          <a:spLocks noChangeArrowheads="1"/>
        </xdr:cNvSpPr>
      </xdr:nvSpPr>
      <xdr:spPr bwMode="auto">
        <a:xfrm flipH="1">
          <a:off x="23869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45</xdr:row>
      <xdr:rowOff>0</xdr:rowOff>
    </xdr:from>
    <xdr:ext cx="0" cy="133350"/>
    <xdr:sp macro="" textlink="">
      <xdr:nvSpPr>
        <xdr:cNvPr id="45" name="Text Box 15">
          <a:extLst>
            <a:ext uri="{FF2B5EF4-FFF2-40B4-BE49-F238E27FC236}">
              <a16:creationId xmlns:a16="http://schemas.microsoft.com/office/drawing/2014/main" id="{B15E2D2C-ADAB-4408-8B86-EF04AB2815E8}"/>
            </a:ext>
          </a:extLst>
        </xdr:cNvPr>
        <xdr:cNvSpPr txBox="1">
          <a:spLocks noChangeArrowheads="1"/>
        </xdr:cNvSpPr>
      </xdr:nvSpPr>
      <xdr:spPr bwMode="auto">
        <a:xfrm flipH="1">
          <a:off x="23869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45</xdr:row>
      <xdr:rowOff>0</xdr:rowOff>
    </xdr:from>
    <xdr:ext cx="0" cy="133350"/>
    <xdr:sp macro="" textlink="">
      <xdr:nvSpPr>
        <xdr:cNvPr id="46" name="Text Box 14">
          <a:extLst>
            <a:ext uri="{FF2B5EF4-FFF2-40B4-BE49-F238E27FC236}">
              <a16:creationId xmlns:a16="http://schemas.microsoft.com/office/drawing/2014/main" id="{832C91E8-A828-481C-B1E7-D583FEA05384}"/>
            </a:ext>
          </a:extLst>
        </xdr:cNvPr>
        <xdr:cNvSpPr txBox="1">
          <a:spLocks noChangeArrowheads="1"/>
        </xdr:cNvSpPr>
      </xdr:nvSpPr>
      <xdr:spPr bwMode="auto">
        <a:xfrm flipH="1">
          <a:off x="23869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45</xdr:row>
      <xdr:rowOff>0</xdr:rowOff>
    </xdr:from>
    <xdr:ext cx="0" cy="133350"/>
    <xdr:sp macro="" textlink="">
      <xdr:nvSpPr>
        <xdr:cNvPr id="47" name="Text Box 15">
          <a:extLst>
            <a:ext uri="{FF2B5EF4-FFF2-40B4-BE49-F238E27FC236}">
              <a16:creationId xmlns:a16="http://schemas.microsoft.com/office/drawing/2014/main" id="{0DDF7A25-FDB6-4B05-BDE9-5F71E4CE9906}"/>
            </a:ext>
          </a:extLst>
        </xdr:cNvPr>
        <xdr:cNvSpPr txBox="1">
          <a:spLocks noChangeArrowheads="1"/>
        </xdr:cNvSpPr>
      </xdr:nvSpPr>
      <xdr:spPr bwMode="auto">
        <a:xfrm flipH="1">
          <a:off x="23869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45</xdr:row>
      <xdr:rowOff>0</xdr:rowOff>
    </xdr:from>
    <xdr:ext cx="0" cy="133350"/>
    <xdr:sp macro="" textlink="">
      <xdr:nvSpPr>
        <xdr:cNvPr id="48" name="Text Box 14">
          <a:extLst>
            <a:ext uri="{FF2B5EF4-FFF2-40B4-BE49-F238E27FC236}">
              <a16:creationId xmlns:a16="http://schemas.microsoft.com/office/drawing/2014/main" id="{11835FBF-61AE-49B3-881F-94255B658DD4}"/>
            </a:ext>
          </a:extLst>
        </xdr:cNvPr>
        <xdr:cNvSpPr txBox="1">
          <a:spLocks noChangeArrowheads="1"/>
        </xdr:cNvSpPr>
      </xdr:nvSpPr>
      <xdr:spPr bwMode="auto">
        <a:xfrm flipH="1">
          <a:off x="23869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45</xdr:row>
      <xdr:rowOff>0</xdr:rowOff>
    </xdr:from>
    <xdr:ext cx="0" cy="133350"/>
    <xdr:sp macro="" textlink="">
      <xdr:nvSpPr>
        <xdr:cNvPr id="49" name="Text Box 15">
          <a:extLst>
            <a:ext uri="{FF2B5EF4-FFF2-40B4-BE49-F238E27FC236}">
              <a16:creationId xmlns:a16="http://schemas.microsoft.com/office/drawing/2014/main" id="{8D14C06C-38F7-485C-B4D7-6AB16537DA56}"/>
            </a:ext>
          </a:extLst>
        </xdr:cNvPr>
        <xdr:cNvSpPr txBox="1">
          <a:spLocks noChangeArrowheads="1"/>
        </xdr:cNvSpPr>
      </xdr:nvSpPr>
      <xdr:spPr bwMode="auto">
        <a:xfrm flipH="1">
          <a:off x="23869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45</xdr:row>
      <xdr:rowOff>0</xdr:rowOff>
    </xdr:from>
    <xdr:ext cx="0" cy="133350"/>
    <xdr:sp macro="" textlink="">
      <xdr:nvSpPr>
        <xdr:cNvPr id="50" name="Text Box 14">
          <a:extLst>
            <a:ext uri="{FF2B5EF4-FFF2-40B4-BE49-F238E27FC236}">
              <a16:creationId xmlns:a16="http://schemas.microsoft.com/office/drawing/2014/main" id="{159B991E-343E-41F8-989D-D9F785D8928E}"/>
            </a:ext>
          </a:extLst>
        </xdr:cNvPr>
        <xdr:cNvSpPr txBox="1">
          <a:spLocks noChangeArrowheads="1"/>
        </xdr:cNvSpPr>
      </xdr:nvSpPr>
      <xdr:spPr bwMode="auto">
        <a:xfrm flipH="1">
          <a:off x="23869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45</xdr:row>
      <xdr:rowOff>0</xdr:rowOff>
    </xdr:from>
    <xdr:ext cx="0" cy="133350"/>
    <xdr:sp macro="" textlink="">
      <xdr:nvSpPr>
        <xdr:cNvPr id="51" name="Text Box 15">
          <a:extLst>
            <a:ext uri="{FF2B5EF4-FFF2-40B4-BE49-F238E27FC236}">
              <a16:creationId xmlns:a16="http://schemas.microsoft.com/office/drawing/2014/main" id="{173FB345-1C14-44AF-A490-843ACCD1D018}"/>
            </a:ext>
          </a:extLst>
        </xdr:cNvPr>
        <xdr:cNvSpPr txBox="1">
          <a:spLocks noChangeArrowheads="1"/>
        </xdr:cNvSpPr>
      </xdr:nvSpPr>
      <xdr:spPr bwMode="auto">
        <a:xfrm flipH="1">
          <a:off x="23869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45</xdr:row>
      <xdr:rowOff>0</xdr:rowOff>
    </xdr:from>
    <xdr:ext cx="0" cy="133350"/>
    <xdr:sp macro="" textlink="">
      <xdr:nvSpPr>
        <xdr:cNvPr id="52" name="Text Box 14">
          <a:extLst>
            <a:ext uri="{FF2B5EF4-FFF2-40B4-BE49-F238E27FC236}">
              <a16:creationId xmlns:a16="http://schemas.microsoft.com/office/drawing/2014/main" id="{E2689914-422B-438C-9CAF-6CB5387180E4}"/>
            </a:ext>
          </a:extLst>
        </xdr:cNvPr>
        <xdr:cNvSpPr txBox="1">
          <a:spLocks noChangeArrowheads="1"/>
        </xdr:cNvSpPr>
      </xdr:nvSpPr>
      <xdr:spPr bwMode="auto">
        <a:xfrm flipH="1">
          <a:off x="23869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45</xdr:row>
      <xdr:rowOff>0</xdr:rowOff>
    </xdr:from>
    <xdr:ext cx="0" cy="133350"/>
    <xdr:sp macro="" textlink="">
      <xdr:nvSpPr>
        <xdr:cNvPr id="53" name="Text Box 15">
          <a:extLst>
            <a:ext uri="{FF2B5EF4-FFF2-40B4-BE49-F238E27FC236}">
              <a16:creationId xmlns:a16="http://schemas.microsoft.com/office/drawing/2014/main" id="{E7F9ADFF-E659-4EA6-9F65-B309F829650D}"/>
            </a:ext>
          </a:extLst>
        </xdr:cNvPr>
        <xdr:cNvSpPr txBox="1">
          <a:spLocks noChangeArrowheads="1"/>
        </xdr:cNvSpPr>
      </xdr:nvSpPr>
      <xdr:spPr bwMode="auto">
        <a:xfrm flipH="1">
          <a:off x="23869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45</xdr:row>
      <xdr:rowOff>0</xdr:rowOff>
    </xdr:from>
    <xdr:ext cx="0" cy="133350"/>
    <xdr:sp macro="" textlink="">
      <xdr:nvSpPr>
        <xdr:cNvPr id="54" name="Text Box 14">
          <a:extLst>
            <a:ext uri="{FF2B5EF4-FFF2-40B4-BE49-F238E27FC236}">
              <a16:creationId xmlns:a16="http://schemas.microsoft.com/office/drawing/2014/main" id="{A40C965B-E89D-48A0-BDE2-16F238BBBE84}"/>
            </a:ext>
          </a:extLst>
        </xdr:cNvPr>
        <xdr:cNvSpPr txBox="1">
          <a:spLocks noChangeArrowheads="1"/>
        </xdr:cNvSpPr>
      </xdr:nvSpPr>
      <xdr:spPr bwMode="auto">
        <a:xfrm flipH="1">
          <a:off x="23869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45</xdr:row>
      <xdr:rowOff>0</xdr:rowOff>
    </xdr:from>
    <xdr:ext cx="0" cy="133350"/>
    <xdr:sp macro="" textlink="">
      <xdr:nvSpPr>
        <xdr:cNvPr id="55" name="Text Box 15">
          <a:extLst>
            <a:ext uri="{FF2B5EF4-FFF2-40B4-BE49-F238E27FC236}">
              <a16:creationId xmlns:a16="http://schemas.microsoft.com/office/drawing/2014/main" id="{59D7E88D-6266-4A97-B2D1-DE12EBA8B6D8}"/>
            </a:ext>
          </a:extLst>
        </xdr:cNvPr>
        <xdr:cNvSpPr txBox="1">
          <a:spLocks noChangeArrowheads="1"/>
        </xdr:cNvSpPr>
      </xdr:nvSpPr>
      <xdr:spPr bwMode="auto">
        <a:xfrm flipH="1">
          <a:off x="23869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45</xdr:row>
      <xdr:rowOff>0</xdr:rowOff>
    </xdr:from>
    <xdr:ext cx="0" cy="133350"/>
    <xdr:sp macro="" textlink="">
      <xdr:nvSpPr>
        <xdr:cNvPr id="56" name="Text Box 14">
          <a:extLst>
            <a:ext uri="{FF2B5EF4-FFF2-40B4-BE49-F238E27FC236}">
              <a16:creationId xmlns:a16="http://schemas.microsoft.com/office/drawing/2014/main" id="{CE1B45CD-6410-4D5E-ADAF-B6D3B9620EF5}"/>
            </a:ext>
          </a:extLst>
        </xdr:cNvPr>
        <xdr:cNvSpPr txBox="1">
          <a:spLocks noChangeArrowheads="1"/>
        </xdr:cNvSpPr>
      </xdr:nvSpPr>
      <xdr:spPr bwMode="auto">
        <a:xfrm flipH="1">
          <a:off x="23869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45</xdr:row>
      <xdr:rowOff>0</xdr:rowOff>
    </xdr:from>
    <xdr:ext cx="0" cy="133350"/>
    <xdr:sp macro="" textlink="">
      <xdr:nvSpPr>
        <xdr:cNvPr id="57" name="Text Box 15">
          <a:extLst>
            <a:ext uri="{FF2B5EF4-FFF2-40B4-BE49-F238E27FC236}">
              <a16:creationId xmlns:a16="http://schemas.microsoft.com/office/drawing/2014/main" id="{3E87ECC1-2D60-404C-B0CE-D3BEA1EE9E5E}"/>
            </a:ext>
          </a:extLst>
        </xdr:cNvPr>
        <xdr:cNvSpPr txBox="1">
          <a:spLocks noChangeArrowheads="1"/>
        </xdr:cNvSpPr>
      </xdr:nvSpPr>
      <xdr:spPr bwMode="auto">
        <a:xfrm flipH="1">
          <a:off x="23869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45</xdr:row>
      <xdr:rowOff>0</xdr:rowOff>
    </xdr:from>
    <xdr:ext cx="0" cy="133350"/>
    <xdr:sp macro="" textlink="">
      <xdr:nvSpPr>
        <xdr:cNvPr id="58" name="Text Box 14">
          <a:extLst>
            <a:ext uri="{FF2B5EF4-FFF2-40B4-BE49-F238E27FC236}">
              <a16:creationId xmlns:a16="http://schemas.microsoft.com/office/drawing/2014/main" id="{0CB20856-34BE-46AA-B35A-D6B2E50A77DA}"/>
            </a:ext>
          </a:extLst>
        </xdr:cNvPr>
        <xdr:cNvSpPr txBox="1">
          <a:spLocks noChangeArrowheads="1"/>
        </xdr:cNvSpPr>
      </xdr:nvSpPr>
      <xdr:spPr bwMode="auto">
        <a:xfrm flipH="1">
          <a:off x="23869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45</xdr:row>
      <xdr:rowOff>0</xdr:rowOff>
    </xdr:from>
    <xdr:ext cx="0" cy="133350"/>
    <xdr:sp macro="" textlink="">
      <xdr:nvSpPr>
        <xdr:cNvPr id="59" name="Text Box 15">
          <a:extLst>
            <a:ext uri="{FF2B5EF4-FFF2-40B4-BE49-F238E27FC236}">
              <a16:creationId xmlns:a16="http://schemas.microsoft.com/office/drawing/2014/main" id="{ED9FC784-DC1F-43DA-8482-E70137510703}"/>
            </a:ext>
          </a:extLst>
        </xdr:cNvPr>
        <xdr:cNvSpPr txBox="1">
          <a:spLocks noChangeArrowheads="1"/>
        </xdr:cNvSpPr>
      </xdr:nvSpPr>
      <xdr:spPr bwMode="auto">
        <a:xfrm flipH="1">
          <a:off x="23869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45</xdr:row>
      <xdr:rowOff>0</xdr:rowOff>
    </xdr:from>
    <xdr:ext cx="0" cy="133350"/>
    <xdr:sp macro="" textlink="">
      <xdr:nvSpPr>
        <xdr:cNvPr id="60" name="Text Box 14">
          <a:extLst>
            <a:ext uri="{FF2B5EF4-FFF2-40B4-BE49-F238E27FC236}">
              <a16:creationId xmlns:a16="http://schemas.microsoft.com/office/drawing/2014/main" id="{7D962DE4-EB06-4015-9B37-A36E4813341F}"/>
            </a:ext>
          </a:extLst>
        </xdr:cNvPr>
        <xdr:cNvSpPr txBox="1">
          <a:spLocks noChangeArrowheads="1"/>
        </xdr:cNvSpPr>
      </xdr:nvSpPr>
      <xdr:spPr bwMode="auto">
        <a:xfrm flipH="1">
          <a:off x="23869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45</xdr:row>
      <xdr:rowOff>0</xdr:rowOff>
    </xdr:from>
    <xdr:ext cx="0" cy="133350"/>
    <xdr:sp macro="" textlink="">
      <xdr:nvSpPr>
        <xdr:cNvPr id="61" name="Text Box 15">
          <a:extLst>
            <a:ext uri="{FF2B5EF4-FFF2-40B4-BE49-F238E27FC236}">
              <a16:creationId xmlns:a16="http://schemas.microsoft.com/office/drawing/2014/main" id="{532B5600-D616-4D7B-AF02-95322E215125}"/>
            </a:ext>
          </a:extLst>
        </xdr:cNvPr>
        <xdr:cNvSpPr txBox="1">
          <a:spLocks noChangeArrowheads="1"/>
        </xdr:cNvSpPr>
      </xdr:nvSpPr>
      <xdr:spPr bwMode="auto">
        <a:xfrm flipH="1">
          <a:off x="23869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45</xdr:row>
      <xdr:rowOff>0</xdr:rowOff>
    </xdr:from>
    <xdr:ext cx="0" cy="133350"/>
    <xdr:sp macro="" textlink="">
      <xdr:nvSpPr>
        <xdr:cNvPr id="62" name="Text Box 14">
          <a:extLst>
            <a:ext uri="{FF2B5EF4-FFF2-40B4-BE49-F238E27FC236}">
              <a16:creationId xmlns:a16="http://schemas.microsoft.com/office/drawing/2014/main" id="{85C9F3B1-0FCE-48EB-AD48-89A78E44BA16}"/>
            </a:ext>
          </a:extLst>
        </xdr:cNvPr>
        <xdr:cNvSpPr txBox="1">
          <a:spLocks noChangeArrowheads="1"/>
        </xdr:cNvSpPr>
      </xdr:nvSpPr>
      <xdr:spPr bwMode="auto">
        <a:xfrm flipH="1">
          <a:off x="23869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45</xdr:row>
      <xdr:rowOff>0</xdr:rowOff>
    </xdr:from>
    <xdr:ext cx="0" cy="133350"/>
    <xdr:sp macro="" textlink="">
      <xdr:nvSpPr>
        <xdr:cNvPr id="63" name="Text Box 15">
          <a:extLst>
            <a:ext uri="{FF2B5EF4-FFF2-40B4-BE49-F238E27FC236}">
              <a16:creationId xmlns:a16="http://schemas.microsoft.com/office/drawing/2014/main" id="{9B90B047-BC40-49D7-9250-8F15E30F461B}"/>
            </a:ext>
          </a:extLst>
        </xdr:cNvPr>
        <xdr:cNvSpPr txBox="1">
          <a:spLocks noChangeArrowheads="1"/>
        </xdr:cNvSpPr>
      </xdr:nvSpPr>
      <xdr:spPr bwMode="auto">
        <a:xfrm flipH="1">
          <a:off x="23869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45</xdr:row>
      <xdr:rowOff>0</xdr:rowOff>
    </xdr:from>
    <xdr:ext cx="0" cy="133350"/>
    <xdr:sp macro="" textlink="">
      <xdr:nvSpPr>
        <xdr:cNvPr id="64" name="Text Box 14">
          <a:extLst>
            <a:ext uri="{FF2B5EF4-FFF2-40B4-BE49-F238E27FC236}">
              <a16:creationId xmlns:a16="http://schemas.microsoft.com/office/drawing/2014/main" id="{F3136589-6EAD-4ED3-AD0F-F997944339A3}"/>
            </a:ext>
          </a:extLst>
        </xdr:cNvPr>
        <xdr:cNvSpPr txBox="1">
          <a:spLocks noChangeArrowheads="1"/>
        </xdr:cNvSpPr>
      </xdr:nvSpPr>
      <xdr:spPr bwMode="auto">
        <a:xfrm flipH="1">
          <a:off x="23869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45</xdr:row>
      <xdr:rowOff>0</xdr:rowOff>
    </xdr:from>
    <xdr:ext cx="0" cy="133350"/>
    <xdr:sp macro="" textlink="">
      <xdr:nvSpPr>
        <xdr:cNvPr id="65" name="Text Box 15">
          <a:extLst>
            <a:ext uri="{FF2B5EF4-FFF2-40B4-BE49-F238E27FC236}">
              <a16:creationId xmlns:a16="http://schemas.microsoft.com/office/drawing/2014/main" id="{8696955A-DBF8-4AB5-BFE9-40677FE63371}"/>
            </a:ext>
          </a:extLst>
        </xdr:cNvPr>
        <xdr:cNvSpPr txBox="1">
          <a:spLocks noChangeArrowheads="1"/>
        </xdr:cNvSpPr>
      </xdr:nvSpPr>
      <xdr:spPr bwMode="auto">
        <a:xfrm flipH="1">
          <a:off x="23869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45</xdr:row>
      <xdr:rowOff>0</xdr:rowOff>
    </xdr:from>
    <xdr:ext cx="0" cy="133350"/>
    <xdr:sp macro="" textlink="">
      <xdr:nvSpPr>
        <xdr:cNvPr id="66" name="Text Box 14">
          <a:extLst>
            <a:ext uri="{FF2B5EF4-FFF2-40B4-BE49-F238E27FC236}">
              <a16:creationId xmlns:a16="http://schemas.microsoft.com/office/drawing/2014/main" id="{33F72516-3B88-48B3-9312-7EB50F797BC3}"/>
            </a:ext>
          </a:extLst>
        </xdr:cNvPr>
        <xdr:cNvSpPr txBox="1">
          <a:spLocks noChangeArrowheads="1"/>
        </xdr:cNvSpPr>
      </xdr:nvSpPr>
      <xdr:spPr bwMode="auto">
        <a:xfrm flipH="1">
          <a:off x="23869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45</xdr:row>
      <xdr:rowOff>0</xdr:rowOff>
    </xdr:from>
    <xdr:ext cx="0" cy="133350"/>
    <xdr:sp macro="" textlink="">
      <xdr:nvSpPr>
        <xdr:cNvPr id="67" name="Text Box 15">
          <a:extLst>
            <a:ext uri="{FF2B5EF4-FFF2-40B4-BE49-F238E27FC236}">
              <a16:creationId xmlns:a16="http://schemas.microsoft.com/office/drawing/2014/main" id="{293028C5-86FD-4C03-9E6C-5E6DB61A9364}"/>
            </a:ext>
          </a:extLst>
        </xdr:cNvPr>
        <xdr:cNvSpPr txBox="1">
          <a:spLocks noChangeArrowheads="1"/>
        </xdr:cNvSpPr>
      </xdr:nvSpPr>
      <xdr:spPr bwMode="auto">
        <a:xfrm flipH="1">
          <a:off x="23869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45</xdr:row>
      <xdr:rowOff>0</xdr:rowOff>
    </xdr:from>
    <xdr:ext cx="0" cy="133350"/>
    <xdr:sp macro="" textlink="">
      <xdr:nvSpPr>
        <xdr:cNvPr id="68" name="Text Box 14">
          <a:extLst>
            <a:ext uri="{FF2B5EF4-FFF2-40B4-BE49-F238E27FC236}">
              <a16:creationId xmlns:a16="http://schemas.microsoft.com/office/drawing/2014/main" id="{72851496-5BB8-4912-A69A-84A8F9B829F6}"/>
            </a:ext>
          </a:extLst>
        </xdr:cNvPr>
        <xdr:cNvSpPr txBox="1">
          <a:spLocks noChangeArrowheads="1"/>
        </xdr:cNvSpPr>
      </xdr:nvSpPr>
      <xdr:spPr bwMode="auto">
        <a:xfrm flipH="1">
          <a:off x="23869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45</xdr:row>
      <xdr:rowOff>0</xdr:rowOff>
    </xdr:from>
    <xdr:ext cx="0" cy="133350"/>
    <xdr:sp macro="" textlink="">
      <xdr:nvSpPr>
        <xdr:cNvPr id="69" name="Text Box 15">
          <a:extLst>
            <a:ext uri="{FF2B5EF4-FFF2-40B4-BE49-F238E27FC236}">
              <a16:creationId xmlns:a16="http://schemas.microsoft.com/office/drawing/2014/main" id="{A5EE4BC1-A702-4606-9EC8-95886AFCDD21}"/>
            </a:ext>
          </a:extLst>
        </xdr:cNvPr>
        <xdr:cNvSpPr txBox="1">
          <a:spLocks noChangeArrowheads="1"/>
        </xdr:cNvSpPr>
      </xdr:nvSpPr>
      <xdr:spPr bwMode="auto">
        <a:xfrm flipH="1">
          <a:off x="23869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45</xdr:row>
      <xdr:rowOff>0</xdr:rowOff>
    </xdr:from>
    <xdr:ext cx="0" cy="133350"/>
    <xdr:sp macro="" textlink="">
      <xdr:nvSpPr>
        <xdr:cNvPr id="70" name="Text Box 14">
          <a:extLst>
            <a:ext uri="{FF2B5EF4-FFF2-40B4-BE49-F238E27FC236}">
              <a16:creationId xmlns:a16="http://schemas.microsoft.com/office/drawing/2014/main" id="{983FAE30-05F7-4402-903F-B427A8B85A35}"/>
            </a:ext>
          </a:extLst>
        </xdr:cNvPr>
        <xdr:cNvSpPr txBox="1">
          <a:spLocks noChangeArrowheads="1"/>
        </xdr:cNvSpPr>
      </xdr:nvSpPr>
      <xdr:spPr bwMode="auto">
        <a:xfrm flipH="1">
          <a:off x="23869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45</xdr:row>
      <xdr:rowOff>0</xdr:rowOff>
    </xdr:from>
    <xdr:ext cx="0" cy="133350"/>
    <xdr:sp macro="" textlink="">
      <xdr:nvSpPr>
        <xdr:cNvPr id="71" name="Text Box 15">
          <a:extLst>
            <a:ext uri="{FF2B5EF4-FFF2-40B4-BE49-F238E27FC236}">
              <a16:creationId xmlns:a16="http://schemas.microsoft.com/office/drawing/2014/main" id="{AC3D03FF-FE54-4B84-B33C-3FA9915A1A23}"/>
            </a:ext>
          </a:extLst>
        </xdr:cNvPr>
        <xdr:cNvSpPr txBox="1">
          <a:spLocks noChangeArrowheads="1"/>
        </xdr:cNvSpPr>
      </xdr:nvSpPr>
      <xdr:spPr bwMode="auto">
        <a:xfrm flipH="1">
          <a:off x="23869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45</xdr:row>
      <xdr:rowOff>0</xdr:rowOff>
    </xdr:from>
    <xdr:ext cx="0" cy="133350"/>
    <xdr:sp macro="" textlink="">
      <xdr:nvSpPr>
        <xdr:cNvPr id="72" name="Text Box 14">
          <a:extLst>
            <a:ext uri="{FF2B5EF4-FFF2-40B4-BE49-F238E27FC236}">
              <a16:creationId xmlns:a16="http://schemas.microsoft.com/office/drawing/2014/main" id="{B6006CCA-55EA-4558-9F63-F8FB38623001}"/>
            </a:ext>
          </a:extLst>
        </xdr:cNvPr>
        <xdr:cNvSpPr txBox="1">
          <a:spLocks noChangeArrowheads="1"/>
        </xdr:cNvSpPr>
      </xdr:nvSpPr>
      <xdr:spPr bwMode="auto">
        <a:xfrm flipH="1">
          <a:off x="23869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45</xdr:row>
      <xdr:rowOff>0</xdr:rowOff>
    </xdr:from>
    <xdr:ext cx="0" cy="133350"/>
    <xdr:sp macro="" textlink="">
      <xdr:nvSpPr>
        <xdr:cNvPr id="73" name="Text Box 15">
          <a:extLst>
            <a:ext uri="{FF2B5EF4-FFF2-40B4-BE49-F238E27FC236}">
              <a16:creationId xmlns:a16="http://schemas.microsoft.com/office/drawing/2014/main" id="{54FBECD2-8BE4-4DF2-B369-9435CF8E3BFE}"/>
            </a:ext>
          </a:extLst>
        </xdr:cNvPr>
        <xdr:cNvSpPr txBox="1">
          <a:spLocks noChangeArrowheads="1"/>
        </xdr:cNvSpPr>
      </xdr:nvSpPr>
      <xdr:spPr bwMode="auto">
        <a:xfrm flipH="1">
          <a:off x="23869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45</xdr:row>
      <xdr:rowOff>0</xdr:rowOff>
    </xdr:from>
    <xdr:ext cx="0" cy="133350"/>
    <xdr:sp macro="" textlink="">
      <xdr:nvSpPr>
        <xdr:cNvPr id="74" name="Text Box 14">
          <a:extLst>
            <a:ext uri="{FF2B5EF4-FFF2-40B4-BE49-F238E27FC236}">
              <a16:creationId xmlns:a16="http://schemas.microsoft.com/office/drawing/2014/main" id="{2B8DF778-3271-4238-83A2-326517257335}"/>
            </a:ext>
          </a:extLst>
        </xdr:cNvPr>
        <xdr:cNvSpPr txBox="1">
          <a:spLocks noChangeArrowheads="1"/>
        </xdr:cNvSpPr>
      </xdr:nvSpPr>
      <xdr:spPr bwMode="auto">
        <a:xfrm flipH="1">
          <a:off x="23869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45</xdr:row>
      <xdr:rowOff>0</xdr:rowOff>
    </xdr:from>
    <xdr:ext cx="0" cy="133350"/>
    <xdr:sp macro="" textlink="">
      <xdr:nvSpPr>
        <xdr:cNvPr id="75" name="Text Box 15">
          <a:extLst>
            <a:ext uri="{FF2B5EF4-FFF2-40B4-BE49-F238E27FC236}">
              <a16:creationId xmlns:a16="http://schemas.microsoft.com/office/drawing/2014/main" id="{42048D96-599E-4DB2-9116-F83624053D81}"/>
            </a:ext>
          </a:extLst>
        </xdr:cNvPr>
        <xdr:cNvSpPr txBox="1">
          <a:spLocks noChangeArrowheads="1"/>
        </xdr:cNvSpPr>
      </xdr:nvSpPr>
      <xdr:spPr bwMode="auto">
        <a:xfrm flipH="1">
          <a:off x="23869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45</xdr:row>
      <xdr:rowOff>0</xdr:rowOff>
    </xdr:from>
    <xdr:ext cx="0" cy="133350"/>
    <xdr:sp macro="" textlink="">
      <xdr:nvSpPr>
        <xdr:cNvPr id="76" name="Text Box 14">
          <a:extLst>
            <a:ext uri="{FF2B5EF4-FFF2-40B4-BE49-F238E27FC236}">
              <a16:creationId xmlns:a16="http://schemas.microsoft.com/office/drawing/2014/main" id="{7F4981B1-70CA-4B8D-97DF-795FFD353691}"/>
            </a:ext>
          </a:extLst>
        </xdr:cNvPr>
        <xdr:cNvSpPr txBox="1">
          <a:spLocks noChangeArrowheads="1"/>
        </xdr:cNvSpPr>
      </xdr:nvSpPr>
      <xdr:spPr bwMode="auto">
        <a:xfrm flipH="1">
          <a:off x="23869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45</xdr:row>
      <xdr:rowOff>0</xdr:rowOff>
    </xdr:from>
    <xdr:ext cx="0" cy="133350"/>
    <xdr:sp macro="" textlink="">
      <xdr:nvSpPr>
        <xdr:cNvPr id="77" name="Text Box 15">
          <a:extLst>
            <a:ext uri="{FF2B5EF4-FFF2-40B4-BE49-F238E27FC236}">
              <a16:creationId xmlns:a16="http://schemas.microsoft.com/office/drawing/2014/main" id="{E834138C-C2EE-4730-98CA-366BBA49D699}"/>
            </a:ext>
          </a:extLst>
        </xdr:cNvPr>
        <xdr:cNvSpPr txBox="1">
          <a:spLocks noChangeArrowheads="1"/>
        </xdr:cNvSpPr>
      </xdr:nvSpPr>
      <xdr:spPr bwMode="auto">
        <a:xfrm flipH="1">
          <a:off x="23869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45</xdr:row>
      <xdr:rowOff>0</xdr:rowOff>
    </xdr:from>
    <xdr:ext cx="0" cy="133350"/>
    <xdr:sp macro="" textlink="">
      <xdr:nvSpPr>
        <xdr:cNvPr id="78" name="Text Box 14">
          <a:extLst>
            <a:ext uri="{FF2B5EF4-FFF2-40B4-BE49-F238E27FC236}">
              <a16:creationId xmlns:a16="http://schemas.microsoft.com/office/drawing/2014/main" id="{4293DF24-992F-4213-A7AA-F0281EB9129A}"/>
            </a:ext>
          </a:extLst>
        </xdr:cNvPr>
        <xdr:cNvSpPr txBox="1">
          <a:spLocks noChangeArrowheads="1"/>
        </xdr:cNvSpPr>
      </xdr:nvSpPr>
      <xdr:spPr bwMode="auto">
        <a:xfrm flipH="1">
          <a:off x="23869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45</xdr:row>
      <xdr:rowOff>0</xdr:rowOff>
    </xdr:from>
    <xdr:ext cx="0" cy="133350"/>
    <xdr:sp macro="" textlink="">
      <xdr:nvSpPr>
        <xdr:cNvPr id="79" name="Text Box 15">
          <a:extLst>
            <a:ext uri="{FF2B5EF4-FFF2-40B4-BE49-F238E27FC236}">
              <a16:creationId xmlns:a16="http://schemas.microsoft.com/office/drawing/2014/main" id="{634823A9-9618-4C51-85B0-5B02DA9BA073}"/>
            </a:ext>
          </a:extLst>
        </xdr:cNvPr>
        <xdr:cNvSpPr txBox="1">
          <a:spLocks noChangeArrowheads="1"/>
        </xdr:cNvSpPr>
      </xdr:nvSpPr>
      <xdr:spPr bwMode="auto">
        <a:xfrm flipH="1">
          <a:off x="23869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45</xdr:row>
      <xdr:rowOff>0</xdr:rowOff>
    </xdr:from>
    <xdr:ext cx="0" cy="133350"/>
    <xdr:sp macro="" textlink="">
      <xdr:nvSpPr>
        <xdr:cNvPr id="80" name="Text Box 14">
          <a:extLst>
            <a:ext uri="{FF2B5EF4-FFF2-40B4-BE49-F238E27FC236}">
              <a16:creationId xmlns:a16="http://schemas.microsoft.com/office/drawing/2014/main" id="{AF790B15-F92A-43FF-8F43-8B3DA0C4054B}"/>
            </a:ext>
          </a:extLst>
        </xdr:cNvPr>
        <xdr:cNvSpPr txBox="1">
          <a:spLocks noChangeArrowheads="1"/>
        </xdr:cNvSpPr>
      </xdr:nvSpPr>
      <xdr:spPr bwMode="auto">
        <a:xfrm flipH="1">
          <a:off x="23869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45</xdr:row>
      <xdr:rowOff>0</xdr:rowOff>
    </xdr:from>
    <xdr:ext cx="0" cy="133350"/>
    <xdr:sp macro="" textlink="">
      <xdr:nvSpPr>
        <xdr:cNvPr id="81" name="Text Box 15">
          <a:extLst>
            <a:ext uri="{FF2B5EF4-FFF2-40B4-BE49-F238E27FC236}">
              <a16:creationId xmlns:a16="http://schemas.microsoft.com/office/drawing/2014/main" id="{3DA6CAD8-7C1C-4243-AEE0-0C695BF89D4A}"/>
            </a:ext>
          </a:extLst>
        </xdr:cNvPr>
        <xdr:cNvSpPr txBox="1">
          <a:spLocks noChangeArrowheads="1"/>
        </xdr:cNvSpPr>
      </xdr:nvSpPr>
      <xdr:spPr bwMode="auto">
        <a:xfrm flipH="1">
          <a:off x="23869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45</xdr:row>
      <xdr:rowOff>0</xdr:rowOff>
    </xdr:from>
    <xdr:ext cx="0" cy="133350"/>
    <xdr:sp macro="" textlink="">
      <xdr:nvSpPr>
        <xdr:cNvPr id="82" name="Text Box 14">
          <a:extLst>
            <a:ext uri="{FF2B5EF4-FFF2-40B4-BE49-F238E27FC236}">
              <a16:creationId xmlns:a16="http://schemas.microsoft.com/office/drawing/2014/main" id="{0804053B-7CE7-479F-8C0C-A7FE34343B50}"/>
            </a:ext>
          </a:extLst>
        </xdr:cNvPr>
        <xdr:cNvSpPr txBox="1">
          <a:spLocks noChangeArrowheads="1"/>
        </xdr:cNvSpPr>
      </xdr:nvSpPr>
      <xdr:spPr bwMode="auto">
        <a:xfrm flipH="1">
          <a:off x="80257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45</xdr:row>
      <xdr:rowOff>0</xdr:rowOff>
    </xdr:from>
    <xdr:ext cx="0" cy="133350"/>
    <xdr:sp macro="" textlink="">
      <xdr:nvSpPr>
        <xdr:cNvPr id="83" name="Text Box 15">
          <a:extLst>
            <a:ext uri="{FF2B5EF4-FFF2-40B4-BE49-F238E27FC236}">
              <a16:creationId xmlns:a16="http://schemas.microsoft.com/office/drawing/2014/main" id="{36FD1D2F-44E0-44DD-8CD1-44B8A69F5F3B}"/>
            </a:ext>
          </a:extLst>
        </xdr:cNvPr>
        <xdr:cNvSpPr txBox="1">
          <a:spLocks noChangeArrowheads="1"/>
        </xdr:cNvSpPr>
      </xdr:nvSpPr>
      <xdr:spPr bwMode="auto">
        <a:xfrm flipH="1">
          <a:off x="80257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45</xdr:row>
      <xdr:rowOff>0</xdr:rowOff>
    </xdr:from>
    <xdr:ext cx="0" cy="133350"/>
    <xdr:sp macro="" textlink="">
      <xdr:nvSpPr>
        <xdr:cNvPr id="84" name="Text Box 14">
          <a:extLst>
            <a:ext uri="{FF2B5EF4-FFF2-40B4-BE49-F238E27FC236}">
              <a16:creationId xmlns:a16="http://schemas.microsoft.com/office/drawing/2014/main" id="{7FE580D4-0EF4-44FF-B2EF-1CD51FEFC212}"/>
            </a:ext>
          </a:extLst>
        </xdr:cNvPr>
        <xdr:cNvSpPr txBox="1">
          <a:spLocks noChangeArrowheads="1"/>
        </xdr:cNvSpPr>
      </xdr:nvSpPr>
      <xdr:spPr bwMode="auto">
        <a:xfrm flipH="1">
          <a:off x="80257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45</xdr:row>
      <xdr:rowOff>0</xdr:rowOff>
    </xdr:from>
    <xdr:ext cx="0" cy="133350"/>
    <xdr:sp macro="" textlink="">
      <xdr:nvSpPr>
        <xdr:cNvPr id="85" name="Text Box 15">
          <a:extLst>
            <a:ext uri="{FF2B5EF4-FFF2-40B4-BE49-F238E27FC236}">
              <a16:creationId xmlns:a16="http://schemas.microsoft.com/office/drawing/2014/main" id="{D44DEF1F-77E9-4440-B15F-C2C6B2832BF3}"/>
            </a:ext>
          </a:extLst>
        </xdr:cNvPr>
        <xdr:cNvSpPr txBox="1">
          <a:spLocks noChangeArrowheads="1"/>
        </xdr:cNvSpPr>
      </xdr:nvSpPr>
      <xdr:spPr bwMode="auto">
        <a:xfrm flipH="1">
          <a:off x="80257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45</xdr:row>
      <xdr:rowOff>0</xdr:rowOff>
    </xdr:from>
    <xdr:ext cx="0" cy="133350"/>
    <xdr:sp macro="" textlink="">
      <xdr:nvSpPr>
        <xdr:cNvPr id="86" name="Text Box 14">
          <a:extLst>
            <a:ext uri="{FF2B5EF4-FFF2-40B4-BE49-F238E27FC236}">
              <a16:creationId xmlns:a16="http://schemas.microsoft.com/office/drawing/2014/main" id="{3A1F6589-B201-4E02-9777-FF100D7BD778}"/>
            </a:ext>
          </a:extLst>
        </xdr:cNvPr>
        <xdr:cNvSpPr txBox="1">
          <a:spLocks noChangeArrowheads="1"/>
        </xdr:cNvSpPr>
      </xdr:nvSpPr>
      <xdr:spPr bwMode="auto">
        <a:xfrm flipH="1">
          <a:off x="80257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45</xdr:row>
      <xdr:rowOff>0</xdr:rowOff>
    </xdr:from>
    <xdr:ext cx="0" cy="133350"/>
    <xdr:sp macro="" textlink="">
      <xdr:nvSpPr>
        <xdr:cNvPr id="87" name="Text Box 15">
          <a:extLst>
            <a:ext uri="{FF2B5EF4-FFF2-40B4-BE49-F238E27FC236}">
              <a16:creationId xmlns:a16="http://schemas.microsoft.com/office/drawing/2014/main" id="{3E166F0B-C2EF-432C-A6CD-E0A83919D4C2}"/>
            </a:ext>
          </a:extLst>
        </xdr:cNvPr>
        <xdr:cNvSpPr txBox="1">
          <a:spLocks noChangeArrowheads="1"/>
        </xdr:cNvSpPr>
      </xdr:nvSpPr>
      <xdr:spPr bwMode="auto">
        <a:xfrm flipH="1">
          <a:off x="80257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45</xdr:row>
      <xdr:rowOff>0</xdr:rowOff>
    </xdr:from>
    <xdr:ext cx="0" cy="133350"/>
    <xdr:sp macro="" textlink="">
      <xdr:nvSpPr>
        <xdr:cNvPr id="88" name="Text Box 14">
          <a:extLst>
            <a:ext uri="{FF2B5EF4-FFF2-40B4-BE49-F238E27FC236}">
              <a16:creationId xmlns:a16="http://schemas.microsoft.com/office/drawing/2014/main" id="{9A2217C9-ABA1-47F9-9050-E4C55D78FAE8}"/>
            </a:ext>
          </a:extLst>
        </xdr:cNvPr>
        <xdr:cNvSpPr txBox="1">
          <a:spLocks noChangeArrowheads="1"/>
        </xdr:cNvSpPr>
      </xdr:nvSpPr>
      <xdr:spPr bwMode="auto">
        <a:xfrm flipH="1">
          <a:off x="80257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45</xdr:row>
      <xdr:rowOff>0</xdr:rowOff>
    </xdr:from>
    <xdr:ext cx="0" cy="133350"/>
    <xdr:sp macro="" textlink="">
      <xdr:nvSpPr>
        <xdr:cNvPr id="89" name="Text Box 15">
          <a:extLst>
            <a:ext uri="{FF2B5EF4-FFF2-40B4-BE49-F238E27FC236}">
              <a16:creationId xmlns:a16="http://schemas.microsoft.com/office/drawing/2014/main" id="{CC69C8A8-C013-496D-BF19-2E716F9B6B34}"/>
            </a:ext>
          </a:extLst>
        </xdr:cNvPr>
        <xdr:cNvSpPr txBox="1">
          <a:spLocks noChangeArrowheads="1"/>
        </xdr:cNvSpPr>
      </xdr:nvSpPr>
      <xdr:spPr bwMode="auto">
        <a:xfrm flipH="1">
          <a:off x="80257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45</xdr:row>
      <xdr:rowOff>0</xdr:rowOff>
    </xdr:from>
    <xdr:ext cx="0" cy="133350"/>
    <xdr:sp macro="" textlink="">
      <xdr:nvSpPr>
        <xdr:cNvPr id="90" name="Text Box 14">
          <a:extLst>
            <a:ext uri="{FF2B5EF4-FFF2-40B4-BE49-F238E27FC236}">
              <a16:creationId xmlns:a16="http://schemas.microsoft.com/office/drawing/2014/main" id="{BC4D3548-3E8A-4A8B-B687-96BD2A3970C8}"/>
            </a:ext>
          </a:extLst>
        </xdr:cNvPr>
        <xdr:cNvSpPr txBox="1">
          <a:spLocks noChangeArrowheads="1"/>
        </xdr:cNvSpPr>
      </xdr:nvSpPr>
      <xdr:spPr bwMode="auto">
        <a:xfrm flipH="1">
          <a:off x="80257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45</xdr:row>
      <xdr:rowOff>0</xdr:rowOff>
    </xdr:from>
    <xdr:ext cx="0" cy="133350"/>
    <xdr:sp macro="" textlink="">
      <xdr:nvSpPr>
        <xdr:cNvPr id="91" name="Text Box 15">
          <a:extLst>
            <a:ext uri="{FF2B5EF4-FFF2-40B4-BE49-F238E27FC236}">
              <a16:creationId xmlns:a16="http://schemas.microsoft.com/office/drawing/2014/main" id="{980DD0EC-4411-4696-B50A-400AE8B67902}"/>
            </a:ext>
          </a:extLst>
        </xdr:cNvPr>
        <xdr:cNvSpPr txBox="1">
          <a:spLocks noChangeArrowheads="1"/>
        </xdr:cNvSpPr>
      </xdr:nvSpPr>
      <xdr:spPr bwMode="auto">
        <a:xfrm flipH="1">
          <a:off x="80257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45</xdr:row>
      <xdr:rowOff>0</xdr:rowOff>
    </xdr:from>
    <xdr:ext cx="0" cy="133350"/>
    <xdr:sp macro="" textlink="">
      <xdr:nvSpPr>
        <xdr:cNvPr id="92" name="Text Box 14">
          <a:extLst>
            <a:ext uri="{FF2B5EF4-FFF2-40B4-BE49-F238E27FC236}">
              <a16:creationId xmlns:a16="http://schemas.microsoft.com/office/drawing/2014/main" id="{80E37469-6705-4654-A59B-E96EB8DF6C54}"/>
            </a:ext>
          </a:extLst>
        </xdr:cNvPr>
        <xdr:cNvSpPr txBox="1">
          <a:spLocks noChangeArrowheads="1"/>
        </xdr:cNvSpPr>
      </xdr:nvSpPr>
      <xdr:spPr bwMode="auto">
        <a:xfrm flipH="1">
          <a:off x="80257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45</xdr:row>
      <xdr:rowOff>0</xdr:rowOff>
    </xdr:from>
    <xdr:ext cx="0" cy="133350"/>
    <xdr:sp macro="" textlink="">
      <xdr:nvSpPr>
        <xdr:cNvPr id="93" name="Text Box 15">
          <a:extLst>
            <a:ext uri="{FF2B5EF4-FFF2-40B4-BE49-F238E27FC236}">
              <a16:creationId xmlns:a16="http://schemas.microsoft.com/office/drawing/2014/main" id="{B1D43D64-2BDB-4497-AC91-1E35DA9A91B7}"/>
            </a:ext>
          </a:extLst>
        </xdr:cNvPr>
        <xdr:cNvSpPr txBox="1">
          <a:spLocks noChangeArrowheads="1"/>
        </xdr:cNvSpPr>
      </xdr:nvSpPr>
      <xdr:spPr bwMode="auto">
        <a:xfrm flipH="1">
          <a:off x="80257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45</xdr:row>
      <xdr:rowOff>0</xdr:rowOff>
    </xdr:from>
    <xdr:ext cx="0" cy="133350"/>
    <xdr:sp macro="" textlink="">
      <xdr:nvSpPr>
        <xdr:cNvPr id="94" name="Text Box 14">
          <a:extLst>
            <a:ext uri="{FF2B5EF4-FFF2-40B4-BE49-F238E27FC236}">
              <a16:creationId xmlns:a16="http://schemas.microsoft.com/office/drawing/2014/main" id="{275B3CC6-A969-4EFC-A841-DAEA9442AC60}"/>
            </a:ext>
          </a:extLst>
        </xdr:cNvPr>
        <xdr:cNvSpPr txBox="1">
          <a:spLocks noChangeArrowheads="1"/>
        </xdr:cNvSpPr>
      </xdr:nvSpPr>
      <xdr:spPr bwMode="auto">
        <a:xfrm flipH="1">
          <a:off x="80257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45</xdr:row>
      <xdr:rowOff>0</xdr:rowOff>
    </xdr:from>
    <xdr:ext cx="0" cy="133350"/>
    <xdr:sp macro="" textlink="">
      <xdr:nvSpPr>
        <xdr:cNvPr id="95" name="Text Box 15">
          <a:extLst>
            <a:ext uri="{FF2B5EF4-FFF2-40B4-BE49-F238E27FC236}">
              <a16:creationId xmlns:a16="http://schemas.microsoft.com/office/drawing/2014/main" id="{C1DDD27A-8C83-4687-95C2-9DC2D31D99C9}"/>
            </a:ext>
          </a:extLst>
        </xdr:cNvPr>
        <xdr:cNvSpPr txBox="1">
          <a:spLocks noChangeArrowheads="1"/>
        </xdr:cNvSpPr>
      </xdr:nvSpPr>
      <xdr:spPr bwMode="auto">
        <a:xfrm flipH="1">
          <a:off x="80257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45</xdr:row>
      <xdr:rowOff>0</xdr:rowOff>
    </xdr:from>
    <xdr:ext cx="0" cy="133350"/>
    <xdr:sp macro="" textlink="">
      <xdr:nvSpPr>
        <xdr:cNvPr id="96" name="Text Box 14">
          <a:extLst>
            <a:ext uri="{FF2B5EF4-FFF2-40B4-BE49-F238E27FC236}">
              <a16:creationId xmlns:a16="http://schemas.microsoft.com/office/drawing/2014/main" id="{093163BD-FBBC-4A2D-BBB9-4D04F6191F1A}"/>
            </a:ext>
          </a:extLst>
        </xdr:cNvPr>
        <xdr:cNvSpPr txBox="1">
          <a:spLocks noChangeArrowheads="1"/>
        </xdr:cNvSpPr>
      </xdr:nvSpPr>
      <xdr:spPr bwMode="auto">
        <a:xfrm flipH="1">
          <a:off x="80257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45</xdr:row>
      <xdr:rowOff>0</xdr:rowOff>
    </xdr:from>
    <xdr:ext cx="0" cy="133350"/>
    <xdr:sp macro="" textlink="">
      <xdr:nvSpPr>
        <xdr:cNvPr id="97" name="Text Box 15">
          <a:extLst>
            <a:ext uri="{FF2B5EF4-FFF2-40B4-BE49-F238E27FC236}">
              <a16:creationId xmlns:a16="http://schemas.microsoft.com/office/drawing/2014/main" id="{4A3B5658-4ABE-4541-BCBD-B568FE7D95EA}"/>
            </a:ext>
          </a:extLst>
        </xdr:cNvPr>
        <xdr:cNvSpPr txBox="1">
          <a:spLocks noChangeArrowheads="1"/>
        </xdr:cNvSpPr>
      </xdr:nvSpPr>
      <xdr:spPr bwMode="auto">
        <a:xfrm flipH="1">
          <a:off x="80257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45</xdr:row>
      <xdr:rowOff>0</xdr:rowOff>
    </xdr:from>
    <xdr:ext cx="0" cy="133350"/>
    <xdr:sp macro="" textlink="">
      <xdr:nvSpPr>
        <xdr:cNvPr id="98" name="Text Box 14">
          <a:extLst>
            <a:ext uri="{FF2B5EF4-FFF2-40B4-BE49-F238E27FC236}">
              <a16:creationId xmlns:a16="http://schemas.microsoft.com/office/drawing/2014/main" id="{83D95017-DC4B-4DD2-BF31-E4D71DCDDD41}"/>
            </a:ext>
          </a:extLst>
        </xdr:cNvPr>
        <xdr:cNvSpPr txBox="1">
          <a:spLocks noChangeArrowheads="1"/>
        </xdr:cNvSpPr>
      </xdr:nvSpPr>
      <xdr:spPr bwMode="auto">
        <a:xfrm flipH="1">
          <a:off x="80257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45</xdr:row>
      <xdr:rowOff>0</xdr:rowOff>
    </xdr:from>
    <xdr:ext cx="0" cy="133350"/>
    <xdr:sp macro="" textlink="">
      <xdr:nvSpPr>
        <xdr:cNvPr id="99" name="Text Box 15">
          <a:extLst>
            <a:ext uri="{FF2B5EF4-FFF2-40B4-BE49-F238E27FC236}">
              <a16:creationId xmlns:a16="http://schemas.microsoft.com/office/drawing/2014/main" id="{C35A7BE7-13A7-4700-9F00-A2CCEB06F133}"/>
            </a:ext>
          </a:extLst>
        </xdr:cNvPr>
        <xdr:cNvSpPr txBox="1">
          <a:spLocks noChangeArrowheads="1"/>
        </xdr:cNvSpPr>
      </xdr:nvSpPr>
      <xdr:spPr bwMode="auto">
        <a:xfrm flipH="1">
          <a:off x="80257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45</xdr:row>
      <xdr:rowOff>0</xdr:rowOff>
    </xdr:from>
    <xdr:ext cx="0" cy="133350"/>
    <xdr:sp macro="" textlink="">
      <xdr:nvSpPr>
        <xdr:cNvPr id="100" name="Text Box 14">
          <a:extLst>
            <a:ext uri="{FF2B5EF4-FFF2-40B4-BE49-F238E27FC236}">
              <a16:creationId xmlns:a16="http://schemas.microsoft.com/office/drawing/2014/main" id="{AC5D5D12-6BAA-4500-AC95-CB115E1D8E12}"/>
            </a:ext>
          </a:extLst>
        </xdr:cNvPr>
        <xdr:cNvSpPr txBox="1">
          <a:spLocks noChangeArrowheads="1"/>
        </xdr:cNvSpPr>
      </xdr:nvSpPr>
      <xdr:spPr bwMode="auto">
        <a:xfrm flipH="1">
          <a:off x="80257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45</xdr:row>
      <xdr:rowOff>0</xdr:rowOff>
    </xdr:from>
    <xdr:ext cx="0" cy="133350"/>
    <xdr:sp macro="" textlink="">
      <xdr:nvSpPr>
        <xdr:cNvPr id="101" name="Text Box 15">
          <a:extLst>
            <a:ext uri="{FF2B5EF4-FFF2-40B4-BE49-F238E27FC236}">
              <a16:creationId xmlns:a16="http://schemas.microsoft.com/office/drawing/2014/main" id="{E2016FBC-2D20-455C-9F80-B47B84F48FB1}"/>
            </a:ext>
          </a:extLst>
        </xdr:cNvPr>
        <xdr:cNvSpPr txBox="1">
          <a:spLocks noChangeArrowheads="1"/>
        </xdr:cNvSpPr>
      </xdr:nvSpPr>
      <xdr:spPr bwMode="auto">
        <a:xfrm flipH="1">
          <a:off x="80257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45</xdr:row>
      <xdr:rowOff>0</xdr:rowOff>
    </xdr:from>
    <xdr:ext cx="0" cy="133350"/>
    <xdr:sp macro="" textlink="">
      <xdr:nvSpPr>
        <xdr:cNvPr id="102" name="Text Box 14">
          <a:extLst>
            <a:ext uri="{FF2B5EF4-FFF2-40B4-BE49-F238E27FC236}">
              <a16:creationId xmlns:a16="http://schemas.microsoft.com/office/drawing/2014/main" id="{3837B325-3F60-49A7-9621-C420F30CFD8A}"/>
            </a:ext>
          </a:extLst>
        </xdr:cNvPr>
        <xdr:cNvSpPr txBox="1">
          <a:spLocks noChangeArrowheads="1"/>
        </xdr:cNvSpPr>
      </xdr:nvSpPr>
      <xdr:spPr bwMode="auto">
        <a:xfrm flipH="1">
          <a:off x="80257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45</xdr:row>
      <xdr:rowOff>0</xdr:rowOff>
    </xdr:from>
    <xdr:ext cx="0" cy="133350"/>
    <xdr:sp macro="" textlink="">
      <xdr:nvSpPr>
        <xdr:cNvPr id="103" name="Text Box 15">
          <a:extLst>
            <a:ext uri="{FF2B5EF4-FFF2-40B4-BE49-F238E27FC236}">
              <a16:creationId xmlns:a16="http://schemas.microsoft.com/office/drawing/2014/main" id="{E8A4EC1E-D499-40EA-A2E0-3309E3C428B2}"/>
            </a:ext>
          </a:extLst>
        </xdr:cNvPr>
        <xdr:cNvSpPr txBox="1">
          <a:spLocks noChangeArrowheads="1"/>
        </xdr:cNvSpPr>
      </xdr:nvSpPr>
      <xdr:spPr bwMode="auto">
        <a:xfrm flipH="1">
          <a:off x="80257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45</xdr:row>
      <xdr:rowOff>0</xdr:rowOff>
    </xdr:from>
    <xdr:ext cx="0" cy="133350"/>
    <xdr:sp macro="" textlink="">
      <xdr:nvSpPr>
        <xdr:cNvPr id="104" name="Text Box 14">
          <a:extLst>
            <a:ext uri="{FF2B5EF4-FFF2-40B4-BE49-F238E27FC236}">
              <a16:creationId xmlns:a16="http://schemas.microsoft.com/office/drawing/2014/main" id="{6B296DD4-7921-4922-A19A-C6267F518421}"/>
            </a:ext>
          </a:extLst>
        </xdr:cNvPr>
        <xdr:cNvSpPr txBox="1">
          <a:spLocks noChangeArrowheads="1"/>
        </xdr:cNvSpPr>
      </xdr:nvSpPr>
      <xdr:spPr bwMode="auto">
        <a:xfrm flipH="1">
          <a:off x="80257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45</xdr:row>
      <xdr:rowOff>0</xdr:rowOff>
    </xdr:from>
    <xdr:ext cx="0" cy="133350"/>
    <xdr:sp macro="" textlink="">
      <xdr:nvSpPr>
        <xdr:cNvPr id="105" name="Text Box 15">
          <a:extLst>
            <a:ext uri="{FF2B5EF4-FFF2-40B4-BE49-F238E27FC236}">
              <a16:creationId xmlns:a16="http://schemas.microsoft.com/office/drawing/2014/main" id="{B90364CC-EC4E-4172-A2B6-CB7FA37B72FB}"/>
            </a:ext>
          </a:extLst>
        </xdr:cNvPr>
        <xdr:cNvSpPr txBox="1">
          <a:spLocks noChangeArrowheads="1"/>
        </xdr:cNvSpPr>
      </xdr:nvSpPr>
      <xdr:spPr bwMode="auto">
        <a:xfrm flipH="1">
          <a:off x="80257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45</xdr:row>
      <xdr:rowOff>0</xdr:rowOff>
    </xdr:from>
    <xdr:ext cx="0" cy="133350"/>
    <xdr:sp macro="" textlink="">
      <xdr:nvSpPr>
        <xdr:cNvPr id="106" name="Text Box 14">
          <a:extLst>
            <a:ext uri="{FF2B5EF4-FFF2-40B4-BE49-F238E27FC236}">
              <a16:creationId xmlns:a16="http://schemas.microsoft.com/office/drawing/2014/main" id="{0CDAC3B1-7823-438F-8345-D53CA5FC8484}"/>
            </a:ext>
          </a:extLst>
        </xdr:cNvPr>
        <xdr:cNvSpPr txBox="1">
          <a:spLocks noChangeArrowheads="1"/>
        </xdr:cNvSpPr>
      </xdr:nvSpPr>
      <xdr:spPr bwMode="auto">
        <a:xfrm flipH="1">
          <a:off x="80257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45</xdr:row>
      <xdr:rowOff>0</xdr:rowOff>
    </xdr:from>
    <xdr:ext cx="0" cy="133350"/>
    <xdr:sp macro="" textlink="">
      <xdr:nvSpPr>
        <xdr:cNvPr id="107" name="Text Box 15">
          <a:extLst>
            <a:ext uri="{FF2B5EF4-FFF2-40B4-BE49-F238E27FC236}">
              <a16:creationId xmlns:a16="http://schemas.microsoft.com/office/drawing/2014/main" id="{FFDC5AAC-1B5A-4F55-B4B8-7C28DB8752B6}"/>
            </a:ext>
          </a:extLst>
        </xdr:cNvPr>
        <xdr:cNvSpPr txBox="1">
          <a:spLocks noChangeArrowheads="1"/>
        </xdr:cNvSpPr>
      </xdr:nvSpPr>
      <xdr:spPr bwMode="auto">
        <a:xfrm flipH="1">
          <a:off x="80257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45</xdr:row>
      <xdr:rowOff>0</xdr:rowOff>
    </xdr:from>
    <xdr:ext cx="0" cy="133350"/>
    <xdr:sp macro="" textlink="">
      <xdr:nvSpPr>
        <xdr:cNvPr id="108" name="Text Box 14">
          <a:extLst>
            <a:ext uri="{FF2B5EF4-FFF2-40B4-BE49-F238E27FC236}">
              <a16:creationId xmlns:a16="http://schemas.microsoft.com/office/drawing/2014/main" id="{07733CB1-BCA2-4AB1-9FBD-360224D74A08}"/>
            </a:ext>
          </a:extLst>
        </xdr:cNvPr>
        <xdr:cNvSpPr txBox="1">
          <a:spLocks noChangeArrowheads="1"/>
        </xdr:cNvSpPr>
      </xdr:nvSpPr>
      <xdr:spPr bwMode="auto">
        <a:xfrm flipH="1">
          <a:off x="80257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45</xdr:row>
      <xdr:rowOff>0</xdr:rowOff>
    </xdr:from>
    <xdr:ext cx="0" cy="133350"/>
    <xdr:sp macro="" textlink="">
      <xdr:nvSpPr>
        <xdr:cNvPr id="109" name="Text Box 15">
          <a:extLst>
            <a:ext uri="{FF2B5EF4-FFF2-40B4-BE49-F238E27FC236}">
              <a16:creationId xmlns:a16="http://schemas.microsoft.com/office/drawing/2014/main" id="{2DE0F4CE-3853-4FE5-B6BC-E76DE410329E}"/>
            </a:ext>
          </a:extLst>
        </xdr:cNvPr>
        <xdr:cNvSpPr txBox="1">
          <a:spLocks noChangeArrowheads="1"/>
        </xdr:cNvSpPr>
      </xdr:nvSpPr>
      <xdr:spPr bwMode="auto">
        <a:xfrm flipH="1">
          <a:off x="80257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45</xdr:row>
      <xdr:rowOff>0</xdr:rowOff>
    </xdr:from>
    <xdr:ext cx="0" cy="133350"/>
    <xdr:sp macro="" textlink="">
      <xdr:nvSpPr>
        <xdr:cNvPr id="110" name="Text Box 14">
          <a:extLst>
            <a:ext uri="{FF2B5EF4-FFF2-40B4-BE49-F238E27FC236}">
              <a16:creationId xmlns:a16="http://schemas.microsoft.com/office/drawing/2014/main" id="{3485788A-2441-4781-AD3C-3EE05941F17C}"/>
            </a:ext>
          </a:extLst>
        </xdr:cNvPr>
        <xdr:cNvSpPr txBox="1">
          <a:spLocks noChangeArrowheads="1"/>
        </xdr:cNvSpPr>
      </xdr:nvSpPr>
      <xdr:spPr bwMode="auto">
        <a:xfrm flipH="1">
          <a:off x="80257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45</xdr:row>
      <xdr:rowOff>0</xdr:rowOff>
    </xdr:from>
    <xdr:ext cx="0" cy="133350"/>
    <xdr:sp macro="" textlink="">
      <xdr:nvSpPr>
        <xdr:cNvPr id="111" name="Text Box 15">
          <a:extLst>
            <a:ext uri="{FF2B5EF4-FFF2-40B4-BE49-F238E27FC236}">
              <a16:creationId xmlns:a16="http://schemas.microsoft.com/office/drawing/2014/main" id="{9C5B40BA-FDA5-40B7-839C-1CE6727D679D}"/>
            </a:ext>
          </a:extLst>
        </xdr:cNvPr>
        <xdr:cNvSpPr txBox="1">
          <a:spLocks noChangeArrowheads="1"/>
        </xdr:cNvSpPr>
      </xdr:nvSpPr>
      <xdr:spPr bwMode="auto">
        <a:xfrm flipH="1">
          <a:off x="80257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45</xdr:row>
      <xdr:rowOff>0</xdr:rowOff>
    </xdr:from>
    <xdr:ext cx="0" cy="133350"/>
    <xdr:sp macro="" textlink="">
      <xdr:nvSpPr>
        <xdr:cNvPr id="112" name="Text Box 14">
          <a:extLst>
            <a:ext uri="{FF2B5EF4-FFF2-40B4-BE49-F238E27FC236}">
              <a16:creationId xmlns:a16="http://schemas.microsoft.com/office/drawing/2014/main" id="{7B2CEB7B-79E3-471B-84C2-F5A376FF2C6B}"/>
            </a:ext>
          </a:extLst>
        </xdr:cNvPr>
        <xdr:cNvSpPr txBox="1">
          <a:spLocks noChangeArrowheads="1"/>
        </xdr:cNvSpPr>
      </xdr:nvSpPr>
      <xdr:spPr bwMode="auto">
        <a:xfrm flipH="1">
          <a:off x="80257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45</xdr:row>
      <xdr:rowOff>0</xdr:rowOff>
    </xdr:from>
    <xdr:ext cx="0" cy="133350"/>
    <xdr:sp macro="" textlink="">
      <xdr:nvSpPr>
        <xdr:cNvPr id="113" name="Text Box 15">
          <a:extLst>
            <a:ext uri="{FF2B5EF4-FFF2-40B4-BE49-F238E27FC236}">
              <a16:creationId xmlns:a16="http://schemas.microsoft.com/office/drawing/2014/main" id="{ED4A833D-3C12-4076-AAFA-B297CA9C48E2}"/>
            </a:ext>
          </a:extLst>
        </xdr:cNvPr>
        <xdr:cNvSpPr txBox="1">
          <a:spLocks noChangeArrowheads="1"/>
        </xdr:cNvSpPr>
      </xdr:nvSpPr>
      <xdr:spPr bwMode="auto">
        <a:xfrm flipH="1">
          <a:off x="80257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45</xdr:row>
      <xdr:rowOff>0</xdr:rowOff>
    </xdr:from>
    <xdr:ext cx="0" cy="133350"/>
    <xdr:sp macro="" textlink="">
      <xdr:nvSpPr>
        <xdr:cNvPr id="114" name="Text Box 14">
          <a:extLst>
            <a:ext uri="{FF2B5EF4-FFF2-40B4-BE49-F238E27FC236}">
              <a16:creationId xmlns:a16="http://schemas.microsoft.com/office/drawing/2014/main" id="{4DADB68E-4834-4B08-9562-1E99173E7D6B}"/>
            </a:ext>
          </a:extLst>
        </xdr:cNvPr>
        <xdr:cNvSpPr txBox="1">
          <a:spLocks noChangeArrowheads="1"/>
        </xdr:cNvSpPr>
      </xdr:nvSpPr>
      <xdr:spPr bwMode="auto">
        <a:xfrm flipH="1">
          <a:off x="80257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45</xdr:row>
      <xdr:rowOff>0</xdr:rowOff>
    </xdr:from>
    <xdr:ext cx="0" cy="133350"/>
    <xdr:sp macro="" textlink="">
      <xdr:nvSpPr>
        <xdr:cNvPr id="115" name="Text Box 15">
          <a:extLst>
            <a:ext uri="{FF2B5EF4-FFF2-40B4-BE49-F238E27FC236}">
              <a16:creationId xmlns:a16="http://schemas.microsoft.com/office/drawing/2014/main" id="{64ED27CA-E88C-47E3-BB87-0762CD1D4832}"/>
            </a:ext>
          </a:extLst>
        </xdr:cNvPr>
        <xdr:cNvSpPr txBox="1">
          <a:spLocks noChangeArrowheads="1"/>
        </xdr:cNvSpPr>
      </xdr:nvSpPr>
      <xdr:spPr bwMode="auto">
        <a:xfrm flipH="1">
          <a:off x="80257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45</xdr:row>
      <xdr:rowOff>0</xdr:rowOff>
    </xdr:from>
    <xdr:ext cx="0" cy="133350"/>
    <xdr:sp macro="" textlink="">
      <xdr:nvSpPr>
        <xdr:cNvPr id="116" name="Text Box 14">
          <a:extLst>
            <a:ext uri="{FF2B5EF4-FFF2-40B4-BE49-F238E27FC236}">
              <a16:creationId xmlns:a16="http://schemas.microsoft.com/office/drawing/2014/main" id="{68950C0D-FE6A-490F-B4F7-075494D596FD}"/>
            </a:ext>
          </a:extLst>
        </xdr:cNvPr>
        <xdr:cNvSpPr txBox="1">
          <a:spLocks noChangeArrowheads="1"/>
        </xdr:cNvSpPr>
      </xdr:nvSpPr>
      <xdr:spPr bwMode="auto">
        <a:xfrm flipH="1">
          <a:off x="80257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45</xdr:row>
      <xdr:rowOff>0</xdr:rowOff>
    </xdr:from>
    <xdr:ext cx="0" cy="133350"/>
    <xdr:sp macro="" textlink="">
      <xdr:nvSpPr>
        <xdr:cNvPr id="117" name="Text Box 15">
          <a:extLst>
            <a:ext uri="{FF2B5EF4-FFF2-40B4-BE49-F238E27FC236}">
              <a16:creationId xmlns:a16="http://schemas.microsoft.com/office/drawing/2014/main" id="{56315A11-81A7-4B9B-AC60-BC9D8C4A99D3}"/>
            </a:ext>
          </a:extLst>
        </xdr:cNvPr>
        <xdr:cNvSpPr txBox="1">
          <a:spLocks noChangeArrowheads="1"/>
        </xdr:cNvSpPr>
      </xdr:nvSpPr>
      <xdr:spPr bwMode="auto">
        <a:xfrm flipH="1">
          <a:off x="80257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45</xdr:row>
      <xdr:rowOff>0</xdr:rowOff>
    </xdr:from>
    <xdr:ext cx="0" cy="133350"/>
    <xdr:sp macro="" textlink="">
      <xdr:nvSpPr>
        <xdr:cNvPr id="118" name="Text Box 14">
          <a:extLst>
            <a:ext uri="{FF2B5EF4-FFF2-40B4-BE49-F238E27FC236}">
              <a16:creationId xmlns:a16="http://schemas.microsoft.com/office/drawing/2014/main" id="{5D822DEB-88B1-4085-B347-2DE3D0CCF520}"/>
            </a:ext>
          </a:extLst>
        </xdr:cNvPr>
        <xdr:cNvSpPr txBox="1">
          <a:spLocks noChangeArrowheads="1"/>
        </xdr:cNvSpPr>
      </xdr:nvSpPr>
      <xdr:spPr bwMode="auto">
        <a:xfrm flipH="1">
          <a:off x="80257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45</xdr:row>
      <xdr:rowOff>0</xdr:rowOff>
    </xdr:from>
    <xdr:ext cx="0" cy="133350"/>
    <xdr:sp macro="" textlink="">
      <xdr:nvSpPr>
        <xdr:cNvPr id="119" name="Text Box 15">
          <a:extLst>
            <a:ext uri="{FF2B5EF4-FFF2-40B4-BE49-F238E27FC236}">
              <a16:creationId xmlns:a16="http://schemas.microsoft.com/office/drawing/2014/main" id="{CBC9EBA5-23F6-4275-AE1C-8B92EB2A0FA8}"/>
            </a:ext>
          </a:extLst>
        </xdr:cNvPr>
        <xdr:cNvSpPr txBox="1">
          <a:spLocks noChangeArrowheads="1"/>
        </xdr:cNvSpPr>
      </xdr:nvSpPr>
      <xdr:spPr bwMode="auto">
        <a:xfrm flipH="1">
          <a:off x="80257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45</xdr:row>
      <xdr:rowOff>0</xdr:rowOff>
    </xdr:from>
    <xdr:ext cx="0" cy="133350"/>
    <xdr:sp macro="" textlink="">
      <xdr:nvSpPr>
        <xdr:cNvPr id="120" name="Text Box 14">
          <a:extLst>
            <a:ext uri="{FF2B5EF4-FFF2-40B4-BE49-F238E27FC236}">
              <a16:creationId xmlns:a16="http://schemas.microsoft.com/office/drawing/2014/main" id="{FBD02D8A-17C2-41BE-B1FE-A1DA27C3CE00}"/>
            </a:ext>
          </a:extLst>
        </xdr:cNvPr>
        <xdr:cNvSpPr txBox="1">
          <a:spLocks noChangeArrowheads="1"/>
        </xdr:cNvSpPr>
      </xdr:nvSpPr>
      <xdr:spPr bwMode="auto">
        <a:xfrm flipH="1">
          <a:off x="80257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45</xdr:row>
      <xdr:rowOff>0</xdr:rowOff>
    </xdr:from>
    <xdr:ext cx="0" cy="133350"/>
    <xdr:sp macro="" textlink="">
      <xdr:nvSpPr>
        <xdr:cNvPr id="121" name="Text Box 15">
          <a:extLst>
            <a:ext uri="{FF2B5EF4-FFF2-40B4-BE49-F238E27FC236}">
              <a16:creationId xmlns:a16="http://schemas.microsoft.com/office/drawing/2014/main" id="{AFAD32AF-A0B9-41E9-BBB5-378EBB6A2B67}"/>
            </a:ext>
          </a:extLst>
        </xdr:cNvPr>
        <xdr:cNvSpPr txBox="1">
          <a:spLocks noChangeArrowheads="1"/>
        </xdr:cNvSpPr>
      </xdr:nvSpPr>
      <xdr:spPr bwMode="auto">
        <a:xfrm flipH="1">
          <a:off x="80257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twoCellAnchor editAs="oneCell">
    <xdr:from>
      <xdr:col>2</xdr:col>
      <xdr:colOff>29879</xdr:colOff>
      <xdr:row>0</xdr:row>
      <xdr:rowOff>108573</xdr:rowOff>
    </xdr:from>
    <xdr:to>
      <xdr:col>5</xdr:col>
      <xdr:colOff>1175066</xdr:colOff>
      <xdr:row>2</xdr:row>
      <xdr:rowOff>203201</xdr:rowOff>
    </xdr:to>
    <xdr:pic>
      <xdr:nvPicPr>
        <xdr:cNvPr id="122" name="Picture 121">
          <a:extLst>
            <a:ext uri="{FF2B5EF4-FFF2-40B4-BE49-F238E27FC236}">
              <a16:creationId xmlns:a16="http://schemas.microsoft.com/office/drawing/2014/main" id="{D799597A-B1D5-4D33-80E6-E936EB4C07A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075079" y="108573"/>
          <a:ext cx="3117920" cy="1279961"/>
        </a:xfrm>
        <a:prstGeom prst="rect">
          <a:avLst/>
        </a:prstGeom>
      </xdr:spPr>
    </xdr:pic>
    <xdr:clientData/>
  </xdr:twoCellAnchor>
  <xdr:oneCellAnchor>
    <xdr:from>
      <xdr:col>1</xdr:col>
      <xdr:colOff>1990725</xdr:colOff>
      <xdr:row>45</xdr:row>
      <xdr:rowOff>0</xdr:rowOff>
    </xdr:from>
    <xdr:ext cx="0" cy="133350"/>
    <xdr:sp macro="" textlink="">
      <xdr:nvSpPr>
        <xdr:cNvPr id="123" name="Text Box 14">
          <a:extLst>
            <a:ext uri="{FF2B5EF4-FFF2-40B4-BE49-F238E27FC236}">
              <a16:creationId xmlns:a16="http://schemas.microsoft.com/office/drawing/2014/main" id="{2F24B375-94B8-45E8-94ED-3DA69CBBC777}"/>
            </a:ext>
          </a:extLst>
        </xdr:cNvPr>
        <xdr:cNvSpPr txBox="1">
          <a:spLocks noChangeArrowheads="1"/>
        </xdr:cNvSpPr>
      </xdr:nvSpPr>
      <xdr:spPr bwMode="auto">
        <a:xfrm flipH="1">
          <a:off x="23869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45</xdr:row>
      <xdr:rowOff>0</xdr:rowOff>
    </xdr:from>
    <xdr:ext cx="0" cy="133350"/>
    <xdr:sp macro="" textlink="">
      <xdr:nvSpPr>
        <xdr:cNvPr id="124" name="Text Box 15">
          <a:extLst>
            <a:ext uri="{FF2B5EF4-FFF2-40B4-BE49-F238E27FC236}">
              <a16:creationId xmlns:a16="http://schemas.microsoft.com/office/drawing/2014/main" id="{BB77805F-5824-4B51-A780-082290147859}"/>
            </a:ext>
          </a:extLst>
        </xdr:cNvPr>
        <xdr:cNvSpPr txBox="1">
          <a:spLocks noChangeArrowheads="1"/>
        </xdr:cNvSpPr>
      </xdr:nvSpPr>
      <xdr:spPr bwMode="auto">
        <a:xfrm flipH="1">
          <a:off x="23869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45</xdr:row>
      <xdr:rowOff>0</xdr:rowOff>
    </xdr:from>
    <xdr:ext cx="0" cy="133350"/>
    <xdr:sp macro="" textlink="">
      <xdr:nvSpPr>
        <xdr:cNvPr id="125" name="Text Box 14">
          <a:extLst>
            <a:ext uri="{FF2B5EF4-FFF2-40B4-BE49-F238E27FC236}">
              <a16:creationId xmlns:a16="http://schemas.microsoft.com/office/drawing/2014/main" id="{DDF55CD5-181F-4E45-9067-24603EFCF4EE}"/>
            </a:ext>
          </a:extLst>
        </xdr:cNvPr>
        <xdr:cNvSpPr txBox="1">
          <a:spLocks noChangeArrowheads="1"/>
        </xdr:cNvSpPr>
      </xdr:nvSpPr>
      <xdr:spPr bwMode="auto">
        <a:xfrm flipH="1">
          <a:off x="23869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45</xdr:row>
      <xdr:rowOff>0</xdr:rowOff>
    </xdr:from>
    <xdr:ext cx="0" cy="133350"/>
    <xdr:sp macro="" textlink="">
      <xdr:nvSpPr>
        <xdr:cNvPr id="126" name="Text Box 15">
          <a:extLst>
            <a:ext uri="{FF2B5EF4-FFF2-40B4-BE49-F238E27FC236}">
              <a16:creationId xmlns:a16="http://schemas.microsoft.com/office/drawing/2014/main" id="{3D78C50A-E20D-47B6-8591-9D0328208323}"/>
            </a:ext>
          </a:extLst>
        </xdr:cNvPr>
        <xdr:cNvSpPr txBox="1">
          <a:spLocks noChangeArrowheads="1"/>
        </xdr:cNvSpPr>
      </xdr:nvSpPr>
      <xdr:spPr bwMode="auto">
        <a:xfrm flipH="1">
          <a:off x="23869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45</xdr:row>
      <xdr:rowOff>0</xdr:rowOff>
    </xdr:from>
    <xdr:ext cx="0" cy="133350"/>
    <xdr:sp macro="" textlink="">
      <xdr:nvSpPr>
        <xdr:cNvPr id="127" name="Text Box 14">
          <a:extLst>
            <a:ext uri="{FF2B5EF4-FFF2-40B4-BE49-F238E27FC236}">
              <a16:creationId xmlns:a16="http://schemas.microsoft.com/office/drawing/2014/main" id="{33C8D729-71BF-4D23-8E2B-A8DCF3B9C729}"/>
            </a:ext>
          </a:extLst>
        </xdr:cNvPr>
        <xdr:cNvSpPr txBox="1">
          <a:spLocks noChangeArrowheads="1"/>
        </xdr:cNvSpPr>
      </xdr:nvSpPr>
      <xdr:spPr bwMode="auto">
        <a:xfrm flipH="1">
          <a:off x="23869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45</xdr:row>
      <xdr:rowOff>0</xdr:rowOff>
    </xdr:from>
    <xdr:ext cx="0" cy="133350"/>
    <xdr:sp macro="" textlink="">
      <xdr:nvSpPr>
        <xdr:cNvPr id="128" name="Text Box 15">
          <a:extLst>
            <a:ext uri="{FF2B5EF4-FFF2-40B4-BE49-F238E27FC236}">
              <a16:creationId xmlns:a16="http://schemas.microsoft.com/office/drawing/2014/main" id="{E3C4907E-E001-4A15-9DBA-5248E3AC7117}"/>
            </a:ext>
          </a:extLst>
        </xdr:cNvPr>
        <xdr:cNvSpPr txBox="1">
          <a:spLocks noChangeArrowheads="1"/>
        </xdr:cNvSpPr>
      </xdr:nvSpPr>
      <xdr:spPr bwMode="auto">
        <a:xfrm flipH="1">
          <a:off x="23869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45</xdr:row>
      <xdr:rowOff>0</xdr:rowOff>
    </xdr:from>
    <xdr:ext cx="0" cy="133350"/>
    <xdr:sp macro="" textlink="">
      <xdr:nvSpPr>
        <xdr:cNvPr id="129" name="Text Box 14">
          <a:extLst>
            <a:ext uri="{FF2B5EF4-FFF2-40B4-BE49-F238E27FC236}">
              <a16:creationId xmlns:a16="http://schemas.microsoft.com/office/drawing/2014/main" id="{22D3A65C-16C5-49A1-92A6-DC2DBB7D636D}"/>
            </a:ext>
          </a:extLst>
        </xdr:cNvPr>
        <xdr:cNvSpPr txBox="1">
          <a:spLocks noChangeArrowheads="1"/>
        </xdr:cNvSpPr>
      </xdr:nvSpPr>
      <xdr:spPr bwMode="auto">
        <a:xfrm flipH="1">
          <a:off x="23869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45</xdr:row>
      <xdr:rowOff>0</xdr:rowOff>
    </xdr:from>
    <xdr:ext cx="0" cy="133350"/>
    <xdr:sp macro="" textlink="">
      <xdr:nvSpPr>
        <xdr:cNvPr id="130" name="Text Box 15">
          <a:extLst>
            <a:ext uri="{FF2B5EF4-FFF2-40B4-BE49-F238E27FC236}">
              <a16:creationId xmlns:a16="http://schemas.microsoft.com/office/drawing/2014/main" id="{536D7003-CB4D-4D58-85B0-1C964C697F17}"/>
            </a:ext>
          </a:extLst>
        </xdr:cNvPr>
        <xdr:cNvSpPr txBox="1">
          <a:spLocks noChangeArrowheads="1"/>
        </xdr:cNvSpPr>
      </xdr:nvSpPr>
      <xdr:spPr bwMode="auto">
        <a:xfrm flipH="1">
          <a:off x="23869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45</xdr:row>
      <xdr:rowOff>0</xdr:rowOff>
    </xdr:from>
    <xdr:ext cx="0" cy="133350"/>
    <xdr:sp macro="" textlink="">
      <xdr:nvSpPr>
        <xdr:cNvPr id="131" name="Text Box 14">
          <a:extLst>
            <a:ext uri="{FF2B5EF4-FFF2-40B4-BE49-F238E27FC236}">
              <a16:creationId xmlns:a16="http://schemas.microsoft.com/office/drawing/2014/main" id="{1DC12E0A-D52F-4FE6-A713-B7BDEEF5C764}"/>
            </a:ext>
          </a:extLst>
        </xdr:cNvPr>
        <xdr:cNvSpPr txBox="1">
          <a:spLocks noChangeArrowheads="1"/>
        </xdr:cNvSpPr>
      </xdr:nvSpPr>
      <xdr:spPr bwMode="auto">
        <a:xfrm flipH="1">
          <a:off x="23869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45</xdr:row>
      <xdr:rowOff>0</xdr:rowOff>
    </xdr:from>
    <xdr:ext cx="0" cy="133350"/>
    <xdr:sp macro="" textlink="">
      <xdr:nvSpPr>
        <xdr:cNvPr id="132" name="Text Box 15">
          <a:extLst>
            <a:ext uri="{FF2B5EF4-FFF2-40B4-BE49-F238E27FC236}">
              <a16:creationId xmlns:a16="http://schemas.microsoft.com/office/drawing/2014/main" id="{2507F361-0F65-48A3-84CA-061869F2B774}"/>
            </a:ext>
          </a:extLst>
        </xdr:cNvPr>
        <xdr:cNvSpPr txBox="1">
          <a:spLocks noChangeArrowheads="1"/>
        </xdr:cNvSpPr>
      </xdr:nvSpPr>
      <xdr:spPr bwMode="auto">
        <a:xfrm flipH="1">
          <a:off x="23869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45</xdr:row>
      <xdr:rowOff>0</xdr:rowOff>
    </xdr:from>
    <xdr:ext cx="0" cy="133350"/>
    <xdr:sp macro="" textlink="">
      <xdr:nvSpPr>
        <xdr:cNvPr id="133" name="Text Box 14">
          <a:extLst>
            <a:ext uri="{FF2B5EF4-FFF2-40B4-BE49-F238E27FC236}">
              <a16:creationId xmlns:a16="http://schemas.microsoft.com/office/drawing/2014/main" id="{B6B86032-9A23-4D52-8ED7-DA587606154C}"/>
            </a:ext>
          </a:extLst>
        </xdr:cNvPr>
        <xdr:cNvSpPr txBox="1">
          <a:spLocks noChangeArrowheads="1"/>
        </xdr:cNvSpPr>
      </xdr:nvSpPr>
      <xdr:spPr bwMode="auto">
        <a:xfrm flipH="1">
          <a:off x="23869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45</xdr:row>
      <xdr:rowOff>0</xdr:rowOff>
    </xdr:from>
    <xdr:ext cx="0" cy="133350"/>
    <xdr:sp macro="" textlink="">
      <xdr:nvSpPr>
        <xdr:cNvPr id="134" name="Text Box 15">
          <a:extLst>
            <a:ext uri="{FF2B5EF4-FFF2-40B4-BE49-F238E27FC236}">
              <a16:creationId xmlns:a16="http://schemas.microsoft.com/office/drawing/2014/main" id="{3B435778-D1FD-4FD8-943B-3128FBC91EB8}"/>
            </a:ext>
          </a:extLst>
        </xdr:cNvPr>
        <xdr:cNvSpPr txBox="1">
          <a:spLocks noChangeArrowheads="1"/>
        </xdr:cNvSpPr>
      </xdr:nvSpPr>
      <xdr:spPr bwMode="auto">
        <a:xfrm flipH="1">
          <a:off x="23869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45</xdr:row>
      <xdr:rowOff>0</xdr:rowOff>
    </xdr:from>
    <xdr:ext cx="0" cy="133350"/>
    <xdr:sp macro="" textlink="">
      <xdr:nvSpPr>
        <xdr:cNvPr id="135" name="Text Box 14">
          <a:extLst>
            <a:ext uri="{FF2B5EF4-FFF2-40B4-BE49-F238E27FC236}">
              <a16:creationId xmlns:a16="http://schemas.microsoft.com/office/drawing/2014/main" id="{DAF67CA5-D468-4988-BDCB-33D4F3A3BBB4}"/>
            </a:ext>
          </a:extLst>
        </xdr:cNvPr>
        <xdr:cNvSpPr txBox="1">
          <a:spLocks noChangeArrowheads="1"/>
        </xdr:cNvSpPr>
      </xdr:nvSpPr>
      <xdr:spPr bwMode="auto">
        <a:xfrm flipH="1">
          <a:off x="23869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45</xdr:row>
      <xdr:rowOff>0</xdr:rowOff>
    </xdr:from>
    <xdr:ext cx="0" cy="133350"/>
    <xdr:sp macro="" textlink="">
      <xdr:nvSpPr>
        <xdr:cNvPr id="136" name="Text Box 15">
          <a:extLst>
            <a:ext uri="{FF2B5EF4-FFF2-40B4-BE49-F238E27FC236}">
              <a16:creationId xmlns:a16="http://schemas.microsoft.com/office/drawing/2014/main" id="{14766510-71CF-426F-A254-6CF42BF6E3AC}"/>
            </a:ext>
          </a:extLst>
        </xdr:cNvPr>
        <xdr:cNvSpPr txBox="1">
          <a:spLocks noChangeArrowheads="1"/>
        </xdr:cNvSpPr>
      </xdr:nvSpPr>
      <xdr:spPr bwMode="auto">
        <a:xfrm flipH="1">
          <a:off x="23869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45</xdr:row>
      <xdr:rowOff>0</xdr:rowOff>
    </xdr:from>
    <xdr:ext cx="0" cy="133350"/>
    <xdr:sp macro="" textlink="">
      <xdr:nvSpPr>
        <xdr:cNvPr id="137" name="Text Box 14">
          <a:extLst>
            <a:ext uri="{FF2B5EF4-FFF2-40B4-BE49-F238E27FC236}">
              <a16:creationId xmlns:a16="http://schemas.microsoft.com/office/drawing/2014/main" id="{013205A0-C3DF-4558-906A-B43A963FA681}"/>
            </a:ext>
          </a:extLst>
        </xdr:cNvPr>
        <xdr:cNvSpPr txBox="1">
          <a:spLocks noChangeArrowheads="1"/>
        </xdr:cNvSpPr>
      </xdr:nvSpPr>
      <xdr:spPr bwMode="auto">
        <a:xfrm flipH="1">
          <a:off x="23869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45</xdr:row>
      <xdr:rowOff>0</xdr:rowOff>
    </xdr:from>
    <xdr:ext cx="0" cy="133350"/>
    <xdr:sp macro="" textlink="">
      <xdr:nvSpPr>
        <xdr:cNvPr id="138" name="Text Box 15">
          <a:extLst>
            <a:ext uri="{FF2B5EF4-FFF2-40B4-BE49-F238E27FC236}">
              <a16:creationId xmlns:a16="http://schemas.microsoft.com/office/drawing/2014/main" id="{D4E84C14-38A1-4398-A80B-5B88D485B27E}"/>
            </a:ext>
          </a:extLst>
        </xdr:cNvPr>
        <xdr:cNvSpPr txBox="1">
          <a:spLocks noChangeArrowheads="1"/>
        </xdr:cNvSpPr>
      </xdr:nvSpPr>
      <xdr:spPr bwMode="auto">
        <a:xfrm flipH="1">
          <a:off x="23869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45</xdr:row>
      <xdr:rowOff>0</xdr:rowOff>
    </xdr:from>
    <xdr:ext cx="0" cy="133350"/>
    <xdr:sp macro="" textlink="">
      <xdr:nvSpPr>
        <xdr:cNvPr id="139" name="Text Box 14">
          <a:extLst>
            <a:ext uri="{FF2B5EF4-FFF2-40B4-BE49-F238E27FC236}">
              <a16:creationId xmlns:a16="http://schemas.microsoft.com/office/drawing/2014/main" id="{E0FF82A5-28DC-4CD2-B5B7-C834FCEE257A}"/>
            </a:ext>
          </a:extLst>
        </xdr:cNvPr>
        <xdr:cNvSpPr txBox="1">
          <a:spLocks noChangeArrowheads="1"/>
        </xdr:cNvSpPr>
      </xdr:nvSpPr>
      <xdr:spPr bwMode="auto">
        <a:xfrm flipH="1">
          <a:off x="23869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45</xdr:row>
      <xdr:rowOff>0</xdr:rowOff>
    </xdr:from>
    <xdr:ext cx="0" cy="133350"/>
    <xdr:sp macro="" textlink="">
      <xdr:nvSpPr>
        <xdr:cNvPr id="140" name="Text Box 15">
          <a:extLst>
            <a:ext uri="{FF2B5EF4-FFF2-40B4-BE49-F238E27FC236}">
              <a16:creationId xmlns:a16="http://schemas.microsoft.com/office/drawing/2014/main" id="{156EB0CD-84DF-4B2E-8047-F79DF8B76405}"/>
            </a:ext>
          </a:extLst>
        </xdr:cNvPr>
        <xdr:cNvSpPr txBox="1">
          <a:spLocks noChangeArrowheads="1"/>
        </xdr:cNvSpPr>
      </xdr:nvSpPr>
      <xdr:spPr bwMode="auto">
        <a:xfrm flipH="1">
          <a:off x="23869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45</xdr:row>
      <xdr:rowOff>0</xdr:rowOff>
    </xdr:from>
    <xdr:ext cx="0" cy="133350"/>
    <xdr:sp macro="" textlink="">
      <xdr:nvSpPr>
        <xdr:cNvPr id="141" name="Text Box 14">
          <a:extLst>
            <a:ext uri="{FF2B5EF4-FFF2-40B4-BE49-F238E27FC236}">
              <a16:creationId xmlns:a16="http://schemas.microsoft.com/office/drawing/2014/main" id="{0E943A36-67BC-48D8-8A98-A1AA6AC3901E}"/>
            </a:ext>
          </a:extLst>
        </xdr:cNvPr>
        <xdr:cNvSpPr txBox="1">
          <a:spLocks noChangeArrowheads="1"/>
        </xdr:cNvSpPr>
      </xdr:nvSpPr>
      <xdr:spPr bwMode="auto">
        <a:xfrm flipH="1">
          <a:off x="23869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45</xdr:row>
      <xdr:rowOff>0</xdr:rowOff>
    </xdr:from>
    <xdr:ext cx="0" cy="133350"/>
    <xdr:sp macro="" textlink="">
      <xdr:nvSpPr>
        <xdr:cNvPr id="142" name="Text Box 15">
          <a:extLst>
            <a:ext uri="{FF2B5EF4-FFF2-40B4-BE49-F238E27FC236}">
              <a16:creationId xmlns:a16="http://schemas.microsoft.com/office/drawing/2014/main" id="{6051EA01-948E-483A-9F17-BA7D79AE02E1}"/>
            </a:ext>
          </a:extLst>
        </xdr:cNvPr>
        <xdr:cNvSpPr txBox="1">
          <a:spLocks noChangeArrowheads="1"/>
        </xdr:cNvSpPr>
      </xdr:nvSpPr>
      <xdr:spPr bwMode="auto">
        <a:xfrm flipH="1">
          <a:off x="23869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45</xdr:row>
      <xdr:rowOff>0</xdr:rowOff>
    </xdr:from>
    <xdr:ext cx="0" cy="133350"/>
    <xdr:sp macro="" textlink="">
      <xdr:nvSpPr>
        <xdr:cNvPr id="143" name="Text Box 14">
          <a:extLst>
            <a:ext uri="{FF2B5EF4-FFF2-40B4-BE49-F238E27FC236}">
              <a16:creationId xmlns:a16="http://schemas.microsoft.com/office/drawing/2014/main" id="{1070B77A-93FF-4A3F-93D7-4B5B0AD5A822}"/>
            </a:ext>
          </a:extLst>
        </xdr:cNvPr>
        <xdr:cNvSpPr txBox="1">
          <a:spLocks noChangeArrowheads="1"/>
        </xdr:cNvSpPr>
      </xdr:nvSpPr>
      <xdr:spPr bwMode="auto">
        <a:xfrm flipH="1">
          <a:off x="23869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45</xdr:row>
      <xdr:rowOff>0</xdr:rowOff>
    </xdr:from>
    <xdr:ext cx="0" cy="133350"/>
    <xdr:sp macro="" textlink="">
      <xdr:nvSpPr>
        <xdr:cNvPr id="144" name="Text Box 15">
          <a:extLst>
            <a:ext uri="{FF2B5EF4-FFF2-40B4-BE49-F238E27FC236}">
              <a16:creationId xmlns:a16="http://schemas.microsoft.com/office/drawing/2014/main" id="{CDFE5070-AAC9-4460-814A-C9B103A2D80D}"/>
            </a:ext>
          </a:extLst>
        </xdr:cNvPr>
        <xdr:cNvSpPr txBox="1">
          <a:spLocks noChangeArrowheads="1"/>
        </xdr:cNvSpPr>
      </xdr:nvSpPr>
      <xdr:spPr bwMode="auto">
        <a:xfrm flipH="1">
          <a:off x="23869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45</xdr:row>
      <xdr:rowOff>0</xdr:rowOff>
    </xdr:from>
    <xdr:ext cx="0" cy="133350"/>
    <xdr:sp macro="" textlink="">
      <xdr:nvSpPr>
        <xdr:cNvPr id="145" name="Text Box 14">
          <a:extLst>
            <a:ext uri="{FF2B5EF4-FFF2-40B4-BE49-F238E27FC236}">
              <a16:creationId xmlns:a16="http://schemas.microsoft.com/office/drawing/2014/main" id="{AEACD790-E9AC-473B-B2F1-2183738345D4}"/>
            </a:ext>
          </a:extLst>
        </xdr:cNvPr>
        <xdr:cNvSpPr txBox="1">
          <a:spLocks noChangeArrowheads="1"/>
        </xdr:cNvSpPr>
      </xdr:nvSpPr>
      <xdr:spPr bwMode="auto">
        <a:xfrm flipH="1">
          <a:off x="23869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45</xdr:row>
      <xdr:rowOff>0</xdr:rowOff>
    </xdr:from>
    <xdr:ext cx="0" cy="133350"/>
    <xdr:sp macro="" textlink="">
      <xdr:nvSpPr>
        <xdr:cNvPr id="146" name="Text Box 15">
          <a:extLst>
            <a:ext uri="{FF2B5EF4-FFF2-40B4-BE49-F238E27FC236}">
              <a16:creationId xmlns:a16="http://schemas.microsoft.com/office/drawing/2014/main" id="{C0CA7575-53A1-4D88-A916-67FB21710123}"/>
            </a:ext>
          </a:extLst>
        </xdr:cNvPr>
        <xdr:cNvSpPr txBox="1">
          <a:spLocks noChangeArrowheads="1"/>
        </xdr:cNvSpPr>
      </xdr:nvSpPr>
      <xdr:spPr bwMode="auto">
        <a:xfrm flipH="1">
          <a:off x="23869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45</xdr:row>
      <xdr:rowOff>0</xdr:rowOff>
    </xdr:from>
    <xdr:ext cx="0" cy="133350"/>
    <xdr:sp macro="" textlink="">
      <xdr:nvSpPr>
        <xdr:cNvPr id="147" name="Text Box 14">
          <a:extLst>
            <a:ext uri="{FF2B5EF4-FFF2-40B4-BE49-F238E27FC236}">
              <a16:creationId xmlns:a16="http://schemas.microsoft.com/office/drawing/2014/main" id="{0F940288-6DB9-4A13-AEC3-A05D13910CA9}"/>
            </a:ext>
          </a:extLst>
        </xdr:cNvPr>
        <xdr:cNvSpPr txBox="1">
          <a:spLocks noChangeArrowheads="1"/>
        </xdr:cNvSpPr>
      </xdr:nvSpPr>
      <xdr:spPr bwMode="auto">
        <a:xfrm flipH="1">
          <a:off x="80257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45</xdr:row>
      <xdr:rowOff>0</xdr:rowOff>
    </xdr:from>
    <xdr:ext cx="0" cy="133350"/>
    <xdr:sp macro="" textlink="">
      <xdr:nvSpPr>
        <xdr:cNvPr id="148" name="Text Box 15">
          <a:extLst>
            <a:ext uri="{FF2B5EF4-FFF2-40B4-BE49-F238E27FC236}">
              <a16:creationId xmlns:a16="http://schemas.microsoft.com/office/drawing/2014/main" id="{95F32039-7361-43AD-887F-190351CADA73}"/>
            </a:ext>
          </a:extLst>
        </xdr:cNvPr>
        <xdr:cNvSpPr txBox="1">
          <a:spLocks noChangeArrowheads="1"/>
        </xdr:cNvSpPr>
      </xdr:nvSpPr>
      <xdr:spPr bwMode="auto">
        <a:xfrm flipH="1">
          <a:off x="80257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45</xdr:row>
      <xdr:rowOff>0</xdr:rowOff>
    </xdr:from>
    <xdr:ext cx="0" cy="133350"/>
    <xdr:sp macro="" textlink="">
      <xdr:nvSpPr>
        <xdr:cNvPr id="149" name="Text Box 14">
          <a:extLst>
            <a:ext uri="{FF2B5EF4-FFF2-40B4-BE49-F238E27FC236}">
              <a16:creationId xmlns:a16="http://schemas.microsoft.com/office/drawing/2014/main" id="{1780495F-5CE0-48B4-8191-7122E3BC4DEE}"/>
            </a:ext>
          </a:extLst>
        </xdr:cNvPr>
        <xdr:cNvSpPr txBox="1">
          <a:spLocks noChangeArrowheads="1"/>
        </xdr:cNvSpPr>
      </xdr:nvSpPr>
      <xdr:spPr bwMode="auto">
        <a:xfrm flipH="1">
          <a:off x="80257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45</xdr:row>
      <xdr:rowOff>0</xdr:rowOff>
    </xdr:from>
    <xdr:ext cx="0" cy="133350"/>
    <xdr:sp macro="" textlink="">
      <xdr:nvSpPr>
        <xdr:cNvPr id="150" name="Text Box 15">
          <a:extLst>
            <a:ext uri="{FF2B5EF4-FFF2-40B4-BE49-F238E27FC236}">
              <a16:creationId xmlns:a16="http://schemas.microsoft.com/office/drawing/2014/main" id="{48FBE674-5660-408B-B912-6145297BBE75}"/>
            </a:ext>
          </a:extLst>
        </xdr:cNvPr>
        <xdr:cNvSpPr txBox="1">
          <a:spLocks noChangeArrowheads="1"/>
        </xdr:cNvSpPr>
      </xdr:nvSpPr>
      <xdr:spPr bwMode="auto">
        <a:xfrm flipH="1">
          <a:off x="80257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45</xdr:row>
      <xdr:rowOff>0</xdr:rowOff>
    </xdr:from>
    <xdr:ext cx="0" cy="133350"/>
    <xdr:sp macro="" textlink="">
      <xdr:nvSpPr>
        <xdr:cNvPr id="151" name="Text Box 14">
          <a:extLst>
            <a:ext uri="{FF2B5EF4-FFF2-40B4-BE49-F238E27FC236}">
              <a16:creationId xmlns:a16="http://schemas.microsoft.com/office/drawing/2014/main" id="{222DF487-10C8-4341-B751-25DE696D109C}"/>
            </a:ext>
          </a:extLst>
        </xdr:cNvPr>
        <xdr:cNvSpPr txBox="1">
          <a:spLocks noChangeArrowheads="1"/>
        </xdr:cNvSpPr>
      </xdr:nvSpPr>
      <xdr:spPr bwMode="auto">
        <a:xfrm flipH="1">
          <a:off x="80257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45</xdr:row>
      <xdr:rowOff>0</xdr:rowOff>
    </xdr:from>
    <xdr:ext cx="0" cy="133350"/>
    <xdr:sp macro="" textlink="">
      <xdr:nvSpPr>
        <xdr:cNvPr id="152" name="Text Box 15">
          <a:extLst>
            <a:ext uri="{FF2B5EF4-FFF2-40B4-BE49-F238E27FC236}">
              <a16:creationId xmlns:a16="http://schemas.microsoft.com/office/drawing/2014/main" id="{7998C972-94DD-40FF-AAF1-D5F6BA70AEC7}"/>
            </a:ext>
          </a:extLst>
        </xdr:cNvPr>
        <xdr:cNvSpPr txBox="1">
          <a:spLocks noChangeArrowheads="1"/>
        </xdr:cNvSpPr>
      </xdr:nvSpPr>
      <xdr:spPr bwMode="auto">
        <a:xfrm flipH="1">
          <a:off x="80257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45</xdr:row>
      <xdr:rowOff>0</xdr:rowOff>
    </xdr:from>
    <xdr:ext cx="0" cy="133350"/>
    <xdr:sp macro="" textlink="">
      <xdr:nvSpPr>
        <xdr:cNvPr id="153" name="Text Box 14">
          <a:extLst>
            <a:ext uri="{FF2B5EF4-FFF2-40B4-BE49-F238E27FC236}">
              <a16:creationId xmlns:a16="http://schemas.microsoft.com/office/drawing/2014/main" id="{920E6FD1-D5E1-4F0A-A251-E0EDAFD11827}"/>
            </a:ext>
          </a:extLst>
        </xdr:cNvPr>
        <xdr:cNvSpPr txBox="1">
          <a:spLocks noChangeArrowheads="1"/>
        </xdr:cNvSpPr>
      </xdr:nvSpPr>
      <xdr:spPr bwMode="auto">
        <a:xfrm flipH="1">
          <a:off x="80257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45</xdr:row>
      <xdr:rowOff>0</xdr:rowOff>
    </xdr:from>
    <xdr:ext cx="0" cy="133350"/>
    <xdr:sp macro="" textlink="">
      <xdr:nvSpPr>
        <xdr:cNvPr id="154" name="Text Box 15">
          <a:extLst>
            <a:ext uri="{FF2B5EF4-FFF2-40B4-BE49-F238E27FC236}">
              <a16:creationId xmlns:a16="http://schemas.microsoft.com/office/drawing/2014/main" id="{8423E722-336F-4AED-93F1-B94D7DDC2B94}"/>
            </a:ext>
          </a:extLst>
        </xdr:cNvPr>
        <xdr:cNvSpPr txBox="1">
          <a:spLocks noChangeArrowheads="1"/>
        </xdr:cNvSpPr>
      </xdr:nvSpPr>
      <xdr:spPr bwMode="auto">
        <a:xfrm flipH="1">
          <a:off x="80257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45</xdr:row>
      <xdr:rowOff>0</xdr:rowOff>
    </xdr:from>
    <xdr:ext cx="0" cy="133350"/>
    <xdr:sp macro="" textlink="">
      <xdr:nvSpPr>
        <xdr:cNvPr id="155" name="Text Box 14">
          <a:extLst>
            <a:ext uri="{FF2B5EF4-FFF2-40B4-BE49-F238E27FC236}">
              <a16:creationId xmlns:a16="http://schemas.microsoft.com/office/drawing/2014/main" id="{DC3CA568-6908-439C-9B85-2D2954B111ED}"/>
            </a:ext>
          </a:extLst>
        </xdr:cNvPr>
        <xdr:cNvSpPr txBox="1">
          <a:spLocks noChangeArrowheads="1"/>
        </xdr:cNvSpPr>
      </xdr:nvSpPr>
      <xdr:spPr bwMode="auto">
        <a:xfrm flipH="1">
          <a:off x="80257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45</xdr:row>
      <xdr:rowOff>0</xdr:rowOff>
    </xdr:from>
    <xdr:ext cx="0" cy="133350"/>
    <xdr:sp macro="" textlink="">
      <xdr:nvSpPr>
        <xdr:cNvPr id="156" name="Text Box 15">
          <a:extLst>
            <a:ext uri="{FF2B5EF4-FFF2-40B4-BE49-F238E27FC236}">
              <a16:creationId xmlns:a16="http://schemas.microsoft.com/office/drawing/2014/main" id="{D57ED796-90CA-4FC4-95E5-544C8DBA1712}"/>
            </a:ext>
          </a:extLst>
        </xdr:cNvPr>
        <xdr:cNvSpPr txBox="1">
          <a:spLocks noChangeArrowheads="1"/>
        </xdr:cNvSpPr>
      </xdr:nvSpPr>
      <xdr:spPr bwMode="auto">
        <a:xfrm flipH="1">
          <a:off x="80257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45</xdr:row>
      <xdr:rowOff>0</xdr:rowOff>
    </xdr:from>
    <xdr:ext cx="0" cy="133350"/>
    <xdr:sp macro="" textlink="">
      <xdr:nvSpPr>
        <xdr:cNvPr id="157" name="Text Box 14">
          <a:extLst>
            <a:ext uri="{FF2B5EF4-FFF2-40B4-BE49-F238E27FC236}">
              <a16:creationId xmlns:a16="http://schemas.microsoft.com/office/drawing/2014/main" id="{197E3F08-F31B-4A01-8F11-E196839309A4}"/>
            </a:ext>
          </a:extLst>
        </xdr:cNvPr>
        <xdr:cNvSpPr txBox="1">
          <a:spLocks noChangeArrowheads="1"/>
        </xdr:cNvSpPr>
      </xdr:nvSpPr>
      <xdr:spPr bwMode="auto">
        <a:xfrm flipH="1">
          <a:off x="80257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45</xdr:row>
      <xdr:rowOff>0</xdr:rowOff>
    </xdr:from>
    <xdr:ext cx="0" cy="133350"/>
    <xdr:sp macro="" textlink="">
      <xdr:nvSpPr>
        <xdr:cNvPr id="158" name="Text Box 15">
          <a:extLst>
            <a:ext uri="{FF2B5EF4-FFF2-40B4-BE49-F238E27FC236}">
              <a16:creationId xmlns:a16="http://schemas.microsoft.com/office/drawing/2014/main" id="{BEEB52EE-44BA-4C56-B92F-F5C4B4248658}"/>
            </a:ext>
          </a:extLst>
        </xdr:cNvPr>
        <xdr:cNvSpPr txBox="1">
          <a:spLocks noChangeArrowheads="1"/>
        </xdr:cNvSpPr>
      </xdr:nvSpPr>
      <xdr:spPr bwMode="auto">
        <a:xfrm flipH="1">
          <a:off x="80257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45</xdr:row>
      <xdr:rowOff>0</xdr:rowOff>
    </xdr:from>
    <xdr:ext cx="0" cy="133350"/>
    <xdr:sp macro="" textlink="">
      <xdr:nvSpPr>
        <xdr:cNvPr id="159" name="Text Box 14">
          <a:extLst>
            <a:ext uri="{FF2B5EF4-FFF2-40B4-BE49-F238E27FC236}">
              <a16:creationId xmlns:a16="http://schemas.microsoft.com/office/drawing/2014/main" id="{0C919A48-C729-4459-9982-B11A3FBBAEA2}"/>
            </a:ext>
          </a:extLst>
        </xdr:cNvPr>
        <xdr:cNvSpPr txBox="1">
          <a:spLocks noChangeArrowheads="1"/>
        </xdr:cNvSpPr>
      </xdr:nvSpPr>
      <xdr:spPr bwMode="auto">
        <a:xfrm flipH="1">
          <a:off x="80257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45</xdr:row>
      <xdr:rowOff>0</xdr:rowOff>
    </xdr:from>
    <xdr:ext cx="0" cy="133350"/>
    <xdr:sp macro="" textlink="">
      <xdr:nvSpPr>
        <xdr:cNvPr id="160" name="Text Box 15">
          <a:extLst>
            <a:ext uri="{FF2B5EF4-FFF2-40B4-BE49-F238E27FC236}">
              <a16:creationId xmlns:a16="http://schemas.microsoft.com/office/drawing/2014/main" id="{35BFF757-E2D7-41F6-89D3-A2535278A219}"/>
            </a:ext>
          </a:extLst>
        </xdr:cNvPr>
        <xdr:cNvSpPr txBox="1">
          <a:spLocks noChangeArrowheads="1"/>
        </xdr:cNvSpPr>
      </xdr:nvSpPr>
      <xdr:spPr bwMode="auto">
        <a:xfrm flipH="1">
          <a:off x="80257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45</xdr:row>
      <xdr:rowOff>0</xdr:rowOff>
    </xdr:from>
    <xdr:ext cx="0" cy="133350"/>
    <xdr:sp macro="" textlink="">
      <xdr:nvSpPr>
        <xdr:cNvPr id="161" name="Text Box 14">
          <a:extLst>
            <a:ext uri="{FF2B5EF4-FFF2-40B4-BE49-F238E27FC236}">
              <a16:creationId xmlns:a16="http://schemas.microsoft.com/office/drawing/2014/main" id="{006BF545-56D7-45D5-B6C4-5CDE71E50FA4}"/>
            </a:ext>
          </a:extLst>
        </xdr:cNvPr>
        <xdr:cNvSpPr txBox="1">
          <a:spLocks noChangeArrowheads="1"/>
        </xdr:cNvSpPr>
      </xdr:nvSpPr>
      <xdr:spPr bwMode="auto">
        <a:xfrm flipH="1">
          <a:off x="80257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45</xdr:row>
      <xdr:rowOff>0</xdr:rowOff>
    </xdr:from>
    <xdr:ext cx="0" cy="133350"/>
    <xdr:sp macro="" textlink="">
      <xdr:nvSpPr>
        <xdr:cNvPr id="162" name="Text Box 15">
          <a:extLst>
            <a:ext uri="{FF2B5EF4-FFF2-40B4-BE49-F238E27FC236}">
              <a16:creationId xmlns:a16="http://schemas.microsoft.com/office/drawing/2014/main" id="{9CEFB106-6FEF-47E6-B72E-2233F083B99C}"/>
            </a:ext>
          </a:extLst>
        </xdr:cNvPr>
        <xdr:cNvSpPr txBox="1">
          <a:spLocks noChangeArrowheads="1"/>
        </xdr:cNvSpPr>
      </xdr:nvSpPr>
      <xdr:spPr bwMode="auto">
        <a:xfrm flipH="1">
          <a:off x="80257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45</xdr:row>
      <xdr:rowOff>0</xdr:rowOff>
    </xdr:from>
    <xdr:ext cx="0" cy="133350"/>
    <xdr:sp macro="" textlink="">
      <xdr:nvSpPr>
        <xdr:cNvPr id="163" name="Text Box 14">
          <a:extLst>
            <a:ext uri="{FF2B5EF4-FFF2-40B4-BE49-F238E27FC236}">
              <a16:creationId xmlns:a16="http://schemas.microsoft.com/office/drawing/2014/main" id="{67543361-8D0B-424A-ACD4-43191406DB3D}"/>
            </a:ext>
          </a:extLst>
        </xdr:cNvPr>
        <xdr:cNvSpPr txBox="1">
          <a:spLocks noChangeArrowheads="1"/>
        </xdr:cNvSpPr>
      </xdr:nvSpPr>
      <xdr:spPr bwMode="auto">
        <a:xfrm flipH="1">
          <a:off x="80257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45</xdr:row>
      <xdr:rowOff>0</xdr:rowOff>
    </xdr:from>
    <xdr:ext cx="0" cy="133350"/>
    <xdr:sp macro="" textlink="">
      <xdr:nvSpPr>
        <xdr:cNvPr id="164" name="Text Box 15">
          <a:extLst>
            <a:ext uri="{FF2B5EF4-FFF2-40B4-BE49-F238E27FC236}">
              <a16:creationId xmlns:a16="http://schemas.microsoft.com/office/drawing/2014/main" id="{74567195-D247-465C-B246-85AF7D99858C}"/>
            </a:ext>
          </a:extLst>
        </xdr:cNvPr>
        <xdr:cNvSpPr txBox="1">
          <a:spLocks noChangeArrowheads="1"/>
        </xdr:cNvSpPr>
      </xdr:nvSpPr>
      <xdr:spPr bwMode="auto">
        <a:xfrm flipH="1">
          <a:off x="80257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45</xdr:row>
      <xdr:rowOff>0</xdr:rowOff>
    </xdr:from>
    <xdr:ext cx="0" cy="133350"/>
    <xdr:sp macro="" textlink="">
      <xdr:nvSpPr>
        <xdr:cNvPr id="165" name="Text Box 14">
          <a:extLst>
            <a:ext uri="{FF2B5EF4-FFF2-40B4-BE49-F238E27FC236}">
              <a16:creationId xmlns:a16="http://schemas.microsoft.com/office/drawing/2014/main" id="{59A7BAA3-9B67-4DC9-9F71-A1D13219EB94}"/>
            </a:ext>
          </a:extLst>
        </xdr:cNvPr>
        <xdr:cNvSpPr txBox="1">
          <a:spLocks noChangeArrowheads="1"/>
        </xdr:cNvSpPr>
      </xdr:nvSpPr>
      <xdr:spPr bwMode="auto">
        <a:xfrm flipH="1">
          <a:off x="80257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45</xdr:row>
      <xdr:rowOff>0</xdr:rowOff>
    </xdr:from>
    <xdr:ext cx="0" cy="133350"/>
    <xdr:sp macro="" textlink="">
      <xdr:nvSpPr>
        <xdr:cNvPr id="166" name="Text Box 15">
          <a:extLst>
            <a:ext uri="{FF2B5EF4-FFF2-40B4-BE49-F238E27FC236}">
              <a16:creationId xmlns:a16="http://schemas.microsoft.com/office/drawing/2014/main" id="{EE1DB5C2-7000-4E73-8471-C12A2DE3D0A9}"/>
            </a:ext>
          </a:extLst>
        </xdr:cNvPr>
        <xdr:cNvSpPr txBox="1">
          <a:spLocks noChangeArrowheads="1"/>
        </xdr:cNvSpPr>
      </xdr:nvSpPr>
      <xdr:spPr bwMode="auto">
        <a:xfrm flipH="1">
          <a:off x="80257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45</xdr:row>
      <xdr:rowOff>0</xdr:rowOff>
    </xdr:from>
    <xdr:ext cx="0" cy="133350"/>
    <xdr:sp macro="" textlink="">
      <xdr:nvSpPr>
        <xdr:cNvPr id="167" name="Text Box 14">
          <a:extLst>
            <a:ext uri="{FF2B5EF4-FFF2-40B4-BE49-F238E27FC236}">
              <a16:creationId xmlns:a16="http://schemas.microsoft.com/office/drawing/2014/main" id="{BEA60602-9555-4E5D-A571-B19765705BA6}"/>
            </a:ext>
          </a:extLst>
        </xdr:cNvPr>
        <xdr:cNvSpPr txBox="1">
          <a:spLocks noChangeArrowheads="1"/>
        </xdr:cNvSpPr>
      </xdr:nvSpPr>
      <xdr:spPr bwMode="auto">
        <a:xfrm flipH="1">
          <a:off x="80257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45</xdr:row>
      <xdr:rowOff>0</xdr:rowOff>
    </xdr:from>
    <xdr:ext cx="0" cy="133350"/>
    <xdr:sp macro="" textlink="">
      <xdr:nvSpPr>
        <xdr:cNvPr id="168" name="Text Box 15">
          <a:extLst>
            <a:ext uri="{FF2B5EF4-FFF2-40B4-BE49-F238E27FC236}">
              <a16:creationId xmlns:a16="http://schemas.microsoft.com/office/drawing/2014/main" id="{D91D72B2-0CD7-425A-A0CC-0120E953785E}"/>
            </a:ext>
          </a:extLst>
        </xdr:cNvPr>
        <xdr:cNvSpPr txBox="1">
          <a:spLocks noChangeArrowheads="1"/>
        </xdr:cNvSpPr>
      </xdr:nvSpPr>
      <xdr:spPr bwMode="auto">
        <a:xfrm flipH="1">
          <a:off x="80257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45</xdr:row>
      <xdr:rowOff>0</xdr:rowOff>
    </xdr:from>
    <xdr:ext cx="0" cy="133350"/>
    <xdr:sp macro="" textlink="">
      <xdr:nvSpPr>
        <xdr:cNvPr id="169" name="Text Box 14">
          <a:extLst>
            <a:ext uri="{FF2B5EF4-FFF2-40B4-BE49-F238E27FC236}">
              <a16:creationId xmlns:a16="http://schemas.microsoft.com/office/drawing/2014/main" id="{B65B2570-8E18-46A7-B0D5-860F5EDC85D2}"/>
            </a:ext>
          </a:extLst>
        </xdr:cNvPr>
        <xdr:cNvSpPr txBox="1">
          <a:spLocks noChangeArrowheads="1"/>
        </xdr:cNvSpPr>
      </xdr:nvSpPr>
      <xdr:spPr bwMode="auto">
        <a:xfrm flipH="1">
          <a:off x="80257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45</xdr:row>
      <xdr:rowOff>0</xdr:rowOff>
    </xdr:from>
    <xdr:ext cx="0" cy="133350"/>
    <xdr:sp macro="" textlink="">
      <xdr:nvSpPr>
        <xdr:cNvPr id="170" name="Text Box 15">
          <a:extLst>
            <a:ext uri="{FF2B5EF4-FFF2-40B4-BE49-F238E27FC236}">
              <a16:creationId xmlns:a16="http://schemas.microsoft.com/office/drawing/2014/main" id="{8DF59ACA-FCB0-42B7-83F8-00C5C0242353}"/>
            </a:ext>
          </a:extLst>
        </xdr:cNvPr>
        <xdr:cNvSpPr txBox="1">
          <a:spLocks noChangeArrowheads="1"/>
        </xdr:cNvSpPr>
      </xdr:nvSpPr>
      <xdr:spPr bwMode="auto">
        <a:xfrm flipH="1">
          <a:off x="80257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45</xdr:row>
      <xdr:rowOff>0</xdr:rowOff>
    </xdr:from>
    <xdr:ext cx="0" cy="133350"/>
    <xdr:sp macro="" textlink="">
      <xdr:nvSpPr>
        <xdr:cNvPr id="171" name="Text Box 14">
          <a:extLst>
            <a:ext uri="{FF2B5EF4-FFF2-40B4-BE49-F238E27FC236}">
              <a16:creationId xmlns:a16="http://schemas.microsoft.com/office/drawing/2014/main" id="{726AF21F-48B2-4DCD-8687-48173484B942}"/>
            </a:ext>
          </a:extLst>
        </xdr:cNvPr>
        <xdr:cNvSpPr txBox="1">
          <a:spLocks noChangeArrowheads="1"/>
        </xdr:cNvSpPr>
      </xdr:nvSpPr>
      <xdr:spPr bwMode="auto">
        <a:xfrm flipH="1">
          <a:off x="23869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45</xdr:row>
      <xdr:rowOff>0</xdr:rowOff>
    </xdr:from>
    <xdr:ext cx="0" cy="133350"/>
    <xdr:sp macro="" textlink="">
      <xdr:nvSpPr>
        <xdr:cNvPr id="172" name="Text Box 15">
          <a:extLst>
            <a:ext uri="{FF2B5EF4-FFF2-40B4-BE49-F238E27FC236}">
              <a16:creationId xmlns:a16="http://schemas.microsoft.com/office/drawing/2014/main" id="{D989D63C-560D-4142-9330-FC12EEB9DA01}"/>
            </a:ext>
          </a:extLst>
        </xdr:cNvPr>
        <xdr:cNvSpPr txBox="1">
          <a:spLocks noChangeArrowheads="1"/>
        </xdr:cNvSpPr>
      </xdr:nvSpPr>
      <xdr:spPr bwMode="auto">
        <a:xfrm flipH="1">
          <a:off x="23869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45</xdr:row>
      <xdr:rowOff>0</xdr:rowOff>
    </xdr:from>
    <xdr:ext cx="0" cy="133350"/>
    <xdr:sp macro="" textlink="">
      <xdr:nvSpPr>
        <xdr:cNvPr id="173" name="Text Box 14">
          <a:extLst>
            <a:ext uri="{FF2B5EF4-FFF2-40B4-BE49-F238E27FC236}">
              <a16:creationId xmlns:a16="http://schemas.microsoft.com/office/drawing/2014/main" id="{E8E6FA07-4AB0-43E0-8C82-6A9EC0791EF3}"/>
            </a:ext>
          </a:extLst>
        </xdr:cNvPr>
        <xdr:cNvSpPr txBox="1">
          <a:spLocks noChangeArrowheads="1"/>
        </xdr:cNvSpPr>
      </xdr:nvSpPr>
      <xdr:spPr bwMode="auto">
        <a:xfrm flipH="1">
          <a:off x="23869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45</xdr:row>
      <xdr:rowOff>0</xdr:rowOff>
    </xdr:from>
    <xdr:ext cx="0" cy="133350"/>
    <xdr:sp macro="" textlink="">
      <xdr:nvSpPr>
        <xdr:cNvPr id="174" name="Text Box 15">
          <a:extLst>
            <a:ext uri="{FF2B5EF4-FFF2-40B4-BE49-F238E27FC236}">
              <a16:creationId xmlns:a16="http://schemas.microsoft.com/office/drawing/2014/main" id="{BD7E1D31-3221-4635-AF15-31BC0AF19598}"/>
            </a:ext>
          </a:extLst>
        </xdr:cNvPr>
        <xdr:cNvSpPr txBox="1">
          <a:spLocks noChangeArrowheads="1"/>
        </xdr:cNvSpPr>
      </xdr:nvSpPr>
      <xdr:spPr bwMode="auto">
        <a:xfrm flipH="1">
          <a:off x="23869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45</xdr:row>
      <xdr:rowOff>0</xdr:rowOff>
    </xdr:from>
    <xdr:ext cx="0" cy="133350"/>
    <xdr:sp macro="" textlink="">
      <xdr:nvSpPr>
        <xdr:cNvPr id="175" name="Text Box 14">
          <a:extLst>
            <a:ext uri="{FF2B5EF4-FFF2-40B4-BE49-F238E27FC236}">
              <a16:creationId xmlns:a16="http://schemas.microsoft.com/office/drawing/2014/main" id="{70714C6F-FBD9-4618-A958-4B54E3AF16C5}"/>
            </a:ext>
          </a:extLst>
        </xdr:cNvPr>
        <xdr:cNvSpPr txBox="1">
          <a:spLocks noChangeArrowheads="1"/>
        </xdr:cNvSpPr>
      </xdr:nvSpPr>
      <xdr:spPr bwMode="auto">
        <a:xfrm flipH="1">
          <a:off x="23869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45</xdr:row>
      <xdr:rowOff>0</xdr:rowOff>
    </xdr:from>
    <xdr:ext cx="0" cy="133350"/>
    <xdr:sp macro="" textlink="">
      <xdr:nvSpPr>
        <xdr:cNvPr id="176" name="Text Box 15">
          <a:extLst>
            <a:ext uri="{FF2B5EF4-FFF2-40B4-BE49-F238E27FC236}">
              <a16:creationId xmlns:a16="http://schemas.microsoft.com/office/drawing/2014/main" id="{584B313D-D73B-482C-91FA-50F10754FAEC}"/>
            </a:ext>
          </a:extLst>
        </xdr:cNvPr>
        <xdr:cNvSpPr txBox="1">
          <a:spLocks noChangeArrowheads="1"/>
        </xdr:cNvSpPr>
      </xdr:nvSpPr>
      <xdr:spPr bwMode="auto">
        <a:xfrm flipH="1">
          <a:off x="23869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45</xdr:row>
      <xdr:rowOff>0</xdr:rowOff>
    </xdr:from>
    <xdr:ext cx="0" cy="133350"/>
    <xdr:sp macro="" textlink="">
      <xdr:nvSpPr>
        <xdr:cNvPr id="177" name="Text Box 14">
          <a:extLst>
            <a:ext uri="{FF2B5EF4-FFF2-40B4-BE49-F238E27FC236}">
              <a16:creationId xmlns:a16="http://schemas.microsoft.com/office/drawing/2014/main" id="{0C300C85-4058-4026-8DA9-7EFAAA41FB2E}"/>
            </a:ext>
          </a:extLst>
        </xdr:cNvPr>
        <xdr:cNvSpPr txBox="1">
          <a:spLocks noChangeArrowheads="1"/>
        </xdr:cNvSpPr>
      </xdr:nvSpPr>
      <xdr:spPr bwMode="auto">
        <a:xfrm flipH="1">
          <a:off x="23869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45</xdr:row>
      <xdr:rowOff>0</xdr:rowOff>
    </xdr:from>
    <xdr:ext cx="0" cy="133350"/>
    <xdr:sp macro="" textlink="">
      <xdr:nvSpPr>
        <xdr:cNvPr id="178" name="Text Box 15">
          <a:extLst>
            <a:ext uri="{FF2B5EF4-FFF2-40B4-BE49-F238E27FC236}">
              <a16:creationId xmlns:a16="http://schemas.microsoft.com/office/drawing/2014/main" id="{613E9953-05AC-42A2-9329-ED5329B88C22}"/>
            </a:ext>
          </a:extLst>
        </xdr:cNvPr>
        <xdr:cNvSpPr txBox="1">
          <a:spLocks noChangeArrowheads="1"/>
        </xdr:cNvSpPr>
      </xdr:nvSpPr>
      <xdr:spPr bwMode="auto">
        <a:xfrm flipH="1">
          <a:off x="23869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45</xdr:row>
      <xdr:rowOff>0</xdr:rowOff>
    </xdr:from>
    <xdr:ext cx="0" cy="133350"/>
    <xdr:sp macro="" textlink="">
      <xdr:nvSpPr>
        <xdr:cNvPr id="179" name="Text Box 14">
          <a:extLst>
            <a:ext uri="{FF2B5EF4-FFF2-40B4-BE49-F238E27FC236}">
              <a16:creationId xmlns:a16="http://schemas.microsoft.com/office/drawing/2014/main" id="{01A6B2E5-BA67-4FD1-A4FE-714C95B49A26}"/>
            </a:ext>
          </a:extLst>
        </xdr:cNvPr>
        <xdr:cNvSpPr txBox="1">
          <a:spLocks noChangeArrowheads="1"/>
        </xdr:cNvSpPr>
      </xdr:nvSpPr>
      <xdr:spPr bwMode="auto">
        <a:xfrm flipH="1">
          <a:off x="80257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45</xdr:row>
      <xdr:rowOff>0</xdr:rowOff>
    </xdr:from>
    <xdr:ext cx="0" cy="133350"/>
    <xdr:sp macro="" textlink="">
      <xdr:nvSpPr>
        <xdr:cNvPr id="180" name="Text Box 15">
          <a:extLst>
            <a:ext uri="{FF2B5EF4-FFF2-40B4-BE49-F238E27FC236}">
              <a16:creationId xmlns:a16="http://schemas.microsoft.com/office/drawing/2014/main" id="{604B3137-750B-4F6D-A412-9C3E29C43159}"/>
            </a:ext>
          </a:extLst>
        </xdr:cNvPr>
        <xdr:cNvSpPr txBox="1">
          <a:spLocks noChangeArrowheads="1"/>
        </xdr:cNvSpPr>
      </xdr:nvSpPr>
      <xdr:spPr bwMode="auto">
        <a:xfrm flipH="1">
          <a:off x="80257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45</xdr:row>
      <xdr:rowOff>0</xdr:rowOff>
    </xdr:from>
    <xdr:ext cx="0" cy="133350"/>
    <xdr:sp macro="" textlink="">
      <xdr:nvSpPr>
        <xdr:cNvPr id="181" name="Text Box 14">
          <a:extLst>
            <a:ext uri="{FF2B5EF4-FFF2-40B4-BE49-F238E27FC236}">
              <a16:creationId xmlns:a16="http://schemas.microsoft.com/office/drawing/2014/main" id="{FBDB8185-6BA3-4BF7-96AE-CB7C4ACACD4B}"/>
            </a:ext>
          </a:extLst>
        </xdr:cNvPr>
        <xdr:cNvSpPr txBox="1">
          <a:spLocks noChangeArrowheads="1"/>
        </xdr:cNvSpPr>
      </xdr:nvSpPr>
      <xdr:spPr bwMode="auto">
        <a:xfrm flipH="1">
          <a:off x="80257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45</xdr:row>
      <xdr:rowOff>0</xdr:rowOff>
    </xdr:from>
    <xdr:ext cx="0" cy="133350"/>
    <xdr:sp macro="" textlink="">
      <xdr:nvSpPr>
        <xdr:cNvPr id="182" name="Text Box 15">
          <a:extLst>
            <a:ext uri="{FF2B5EF4-FFF2-40B4-BE49-F238E27FC236}">
              <a16:creationId xmlns:a16="http://schemas.microsoft.com/office/drawing/2014/main" id="{A4B5A892-21A0-46C1-B9D5-61A420C250D3}"/>
            </a:ext>
          </a:extLst>
        </xdr:cNvPr>
        <xdr:cNvSpPr txBox="1">
          <a:spLocks noChangeArrowheads="1"/>
        </xdr:cNvSpPr>
      </xdr:nvSpPr>
      <xdr:spPr bwMode="auto">
        <a:xfrm flipH="1">
          <a:off x="80257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45</xdr:row>
      <xdr:rowOff>0</xdr:rowOff>
    </xdr:from>
    <xdr:ext cx="0" cy="133350"/>
    <xdr:sp macro="" textlink="">
      <xdr:nvSpPr>
        <xdr:cNvPr id="183" name="Text Box 14">
          <a:extLst>
            <a:ext uri="{FF2B5EF4-FFF2-40B4-BE49-F238E27FC236}">
              <a16:creationId xmlns:a16="http://schemas.microsoft.com/office/drawing/2014/main" id="{4A2757CC-69AE-4EDA-A85C-9E84C9652451}"/>
            </a:ext>
          </a:extLst>
        </xdr:cNvPr>
        <xdr:cNvSpPr txBox="1">
          <a:spLocks noChangeArrowheads="1"/>
        </xdr:cNvSpPr>
      </xdr:nvSpPr>
      <xdr:spPr bwMode="auto">
        <a:xfrm flipH="1">
          <a:off x="80257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45</xdr:row>
      <xdr:rowOff>0</xdr:rowOff>
    </xdr:from>
    <xdr:ext cx="0" cy="133350"/>
    <xdr:sp macro="" textlink="">
      <xdr:nvSpPr>
        <xdr:cNvPr id="184" name="Text Box 15">
          <a:extLst>
            <a:ext uri="{FF2B5EF4-FFF2-40B4-BE49-F238E27FC236}">
              <a16:creationId xmlns:a16="http://schemas.microsoft.com/office/drawing/2014/main" id="{1D98368C-666A-4BEE-838B-41A764C4F198}"/>
            </a:ext>
          </a:extLst>
        </xdr:cNvPr>
        <xdr:cNvSpPr txBox="1">
          <a:spLocks noChangeArrowheads="1"/>
        </xdr:cNvSpPr>
      </xdr:nvSpPr>
      <xdr:spPr bwMode="auto">
        <a:xfrm flipH="1">
          <a:off x="80257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45</xdr:row>
      <xdr:rowOff>0</xdr:rowOff>
    </xdr:from>
    <xdr:ext cx="0" cy="133350"/>
    <xdr:sp macro="" textlink="">
      <xdr:nvSpPr>
        <xdr:cNvPr id="185" name="Text Box 14">
          <a:extLst>
            <a:ext uri="{FF2B5EF4-FFF2-40B4-BE49-F238E27FC236}">
              <a16:creationId xmlns:a16="http://schemas.microsoft.com/office/drawing/2014/main" id="{65734584-69FE-4E25-A245-73181B937496}"/>
            </a:ext>
          </a:extLst>
        </xdr:cNvPr>
        <xdr:cNvSpPr txBox="1">
          <a:spLocks noChangeArrowheads="1"/>
        </xdr:cNvSpPr>
      </xdr:nvSpPr>
      <xdr:spPr bwMode="auto">
        <a:xfrm flipH="1">
          <a:off x="80257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45</xdr:row>
      <xdr:rowOff>0</xdr:rowOff>
    </xdr:from>
    <xdr:ext cx="0" cy="133350"/>
    <xdr:sp macro="" textlink="">
      <xdr:nvSpPr>
        <xdr:cNvPr id="186" name="Text Box 15">
          <a:extLst>
            <a:ext uri="{FF2B5EF4-FFF2-40B4-BE49-F238E27FC236}">
              <a16:creationId xmlns:a16="http://schemas.microsoft.com/office/drawing/2014/main" id="{3F780C2B-8C83-464A-8528-CCC708D8DFA3}"/>
            </a:ext>
          </a:extLst>
        </xdr:cNvPr>
        <xdr:cNvSpPr txBox="1">
          <a:spLocks noChangeArrowheads="1"/>
        </xdr:cNvSpPr>
      </xdr:nvSpPr>
      <xdr:spPr bwMode="auto">
        <a:xfrm flipH="1">
          <a:off x="80257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45</xdr:row>
      <xdr:rowOff>0</xdr:rowOff>
    </xdr:from>
    <xdr:ext cx="0" cy="133350"/>
    <xdr:sp macro="" textlink="">
      <xdr:nvSpPr>
        <xdr:cNvPr id="187" name="Text Box 14">
          <a:extLst>
            <a:ext uri="{FF2B5EF4-FFF2-40B4-BE49-F238E27FC236}">
              <a16:creationId xmlns:a16="http://schemas.microsoft.com/office/drawing/2014/main" id="{D7187F95-F038-4317-9382-6063A82CF87B}"/>
            </a:ext>
          </a:extLst>
        </xdr:cNvPr>
        <xdr:cNvSpPr txBox="1">
          <a:spLocks noChangeArrowheads="1"/>
        </xdr:cNvSpPr>
      </xdr:nvSpPr>
      <xdr:spPr bwMode="auto">
        <a:xfrm flipH="1">
          <a:off x="23869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45</xdr:row>
      <xdr:rowOff>0</xdr:rowOff>
    </xdr:from>
    <xdr:ext cx="0" cy="133350"/>
    <xdr:sp macro="" textlink="">
      <xdr:nvSpPr>
        <xdr:cNvPr id="188" name="Text Box 15">
          <a:extLst>
            <a:ext uri="{FF2B5EF4-FFF2-40B4-BE49-F238E27FC236}">
              <a16:creationId xmlns:a16="http://schemas.microsoft.com/office/drawing/2014/main" id="{6C37F365-D82D-4973-BF04-8725F21CE2E9}"/>
            </a:ext>
          </a:extLst>
        </xdr:cNvPr>
        <xdr:cNvSpPr txBox="1">
          <a:spLocks noChangeArrowheads="1"/>
        </xdr:cNvSpPr>
      </xdr:nvSpPr>
      <xdr:spPr bwMode="auto">
        <a:xfrm flipH="1">
          <a:off x="23869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45</xdr:row>
      <xdr:rowOff>0</xdr:rowOff>
    </xdr:from>
    <xdr:ext cx="0" cy="133350"/>
    <xdr:sp macro="" textlink="">
      <xdr:nvSpPr>
        <xdr:cNvPr id="189" name="Text Box 14">
          <a:extLst>
            <a:ext uri="{FF2B5EF4-FFF2-40B4-BE49-F238E27FC236}">
              <a16:creationId xmlns:a16="http://schemas.microsoft.com/office/drawing/2014/main" id="{93A849C5-5A1A-4242-A2E8-769B70CEB184}"/>
            </a:ext>
          </a:extLst>
        </xdr:cNvPr>
        <xdr:cNvSpPr txBox="1">
          <a:spLocks noChangeArrowheads="1"/>
        </xdr:cNvSpPr>
      </xdr:nvSpPr>
      <xdr:spPr bwMode="auto">
        <a:xfrm flipH="1">
          <a:off x="23869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45</xdr:row>
      <xdr:rowOff>0</xdr:rowOff>
    </xdr:from>
    <xdr:ext cx="0" cy="133350"/>
    <xdr:sp macro="" textlink="">
      <xdr:nvSpPr>
        <xdr:cNvPr id="190" name="Text Box 15">
          <a:extLst>
            <a:ext uri="{FF2B5EF4-FFF2-40B4-BE49-F238E27FC236}">
              <a16:creationId xmlns:a16="http://schemas.microsoft.com/office/drawing/2014/main" id="{C0D30619-95ED-4839-9548-239891A977A7}"/>
            </a:ext>
          </a:extLst>
        </xdr:cNvPr>
        <xdr:cNvSpPr txBox="1">
          <a:spLocks noChangeArrowheads="1"/>
        </xdr:cNvSpPr>
      </xdr:nvSpPr>
      <xdr:spPr bwMode="auto">
        <a:xfrm flipH="1">
          <a:off x="23869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45</xdr:row>
      <xdr:rowOff>0</xdr:rowOff>
    </xdr:from>
    <xdr:ext cx="0" cy="133350"/>
    <xdr:sp macro="" textlink="">
      <xdr:nvSpPr>
        <xdr:cNvPr id="191" name="Text Box 14">
          <a:extLst>
            <a:ext uri="{FF2B5EF4-FFF2-40B4-BE49-F238E27FC236}">
              <a16:creationId xmlns:a16="http://schemas.microsoft.com/office/drawing/2014/main" id="{EAEA3BEC-E6BB-455F-86CD-F0C11CD1904C}"/>
            </a:ext>
          </a:extLst>
        </xdr:cNvPr>
        <xdr:cNvSpPr txBox="1">
          <a:spLocks noChangeArrowheads="1"/>
        </xdr:cNvSpPr>
      </xdr:nvSpPr>
      <xdr:spPr bwMode="auto">
        <a:xfrm flipH="1">
          <a:off x="23869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45</xdr:row>
      <xdr:rowOff>0</xdr:rowOff>
    </xdr:from>
    <xdr:ext cx="0" cy="133350"/>
    <xdr:sp macro="" textlink="">
      <xdr:nvSpPr>
        <xdr:cNvPr id="192" name="Text Box 15">
          <a:extLst>
            <a:ext uri="{FF2B5EF4-FFF2-40B4-BE49-F238E27FC236}">
              <a16:creationId xmlns:a16="http://schemas.microsoft.com/office/drawing/2014/main" id="{5499F935-A0EB-41F2-B8BA-F96833817E36}"/>
            </a:ext>
          </a:extLst>
        </xdr:cNvPr>
        <xdr:cNvSpPr txBox="1">
          <a:spLocks noChangeArrowheads="1"/>
        </xdr:cNvSpPr>
      </xdr:nvSpPr>
      <xdr:spPr bwMode="auto">
        <a:xfrm flipH="1">
          <a:off x="23869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45</xdr:row>
      <xdr:rowOff>0</xdr:rowOff>
    </xdr:from>
    <xdr:ext cx="0" cy="133350"/>
    <xdr:sp macro="" textlink="">
      <xdr:nvSpPr>
        <xdr:cNvPr id="193" name="Text Box 14">
          <a:extLst>
            <a:ext uri="{FF2B5EF4-FFF2-40B4-BE49-F238E27FC236}">
              <a16:creationId xmlns:a16="http://schemas.microsoft.com/office/drawing/2014/main" id="{D28B76AB-311C-4C02-9A4E-7DB7B1345BE7}"/>
            </a:ext>
          </a:extLst>
        </xdr:cNvPr>
        <xdr:cNvSpPr txBox="1">
          <a:spLocks noChangeArrowheads="1"/>
        </xdr:cNvSpPr>
      </xdr:nvSpPr>
      <xdr:spPr bwMode="auto">
        <a:xfrm flipH="1">
          <a:off x="23869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45</xdr:row>
      <xdr:rowOff>0</xdr:rowOff>
    </xdr:from>
    <xdr:ext cx="0" cy="133350"/>
    <xdr:sp macro="" textlink="">
      <xdr:nvSpPr>
        <xdr:cNvPr id="194" name="Text Box 15">
          <a:extLst>
            <a:ext uri="{FF2B5EF4-FFF2-40B4-BE49-F238E27FC236}">
              <a16:creationId xmlns:a16="http://schemas.microsoft.com/office/drawing/2014/main" id="{E18EE2B9-618F-4C5A-AB1E-933182E8DF68}"/>
            </a:ext>
          </a:extLst>
        </xdr:cNvPr>
        <xdr:cNvSpPr txBox="1">
          <a:spLocks noChangeArrowheads="1"/>
        </xdr:cNvSpPr>
      </xdr:nvSpPr>
      <xdr:spPr bwMode="auto">
        <a:xfrm flipH="1">
          <a:off x="23869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45</xdr:row>
      <xdr:rowOff>0</xdr:rowOff>
    </xdr:from>
    <xdr:ext cx="0" cy="133350"/>
    <xdr:sp macro="" textlink="">
      <xdr:nvSpPr>
        <xdr:cNvPr id="195" name="Text Box 14">
          <a:extLst>
            <a:ext uri="{FF2B5EF4-FFF2-40B4-BE49-F238E27FC236}">
              <a16:creationId xmlns:a16="http://schemas.microsoft.com/office/drawing/2014/main" id="{8AE06620-2877-4693-8C18-F94A0FD8F15F}"/>
            </a:ext>
          </a:extLst>
        </xdr:cNvPr>
        <xdr:cNvSpPr txBox="1">
          <a:spLocks noChangeArrowheads="1"/>
        </xdr:cNvSpPr>
      </xdr:nvSpPr>
      <xdr:spPr bwMode="auto">
        <a:xfrm flipH="1">
          <a:off x="80257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45</xdr:row>
      <xdr:rowOff>0</xdr:rowOff>
    </xdr:from>
    <xdr:ext cx="0" cy="133350"/>
    <xdr:sp macro="" textlink="">
      <xdr:nvSpPr>
        <xdr:cNvPr id="196" name="Text Box 15">
          <a:extLst>
            <a:ext uri="{FF2B5EF4-FFF2-40B4-BE49-F238E27FC236}">
              <a16:creationId xmlns:a16="http://schemas.microsoft.com/office/drawing/2014/main" id="{78291849-3CC5-42EE-A24B-0A0C5C1AD7A0}"/>
            </a:ext>
          </a:extLst>
        </xdr:cNvPr>
        <xdr:cNvSpPr txBox="1">
          <a:spLocks noChangeArrowheads="1"/>
        </xdr:cNvSpPr>
      </xdr:nvSpPr>
      <xdr:spPr bwMode="auto">
        <a:xfrm flipH="1">
          <a:off x="80257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45</xdr:row>
      <xdr:rowOff>0</xdr:rowOff>
    </xdr:from>
    <xdr:ext cx="0" cy="133350"/>
    <xdr:sp macro="" textlink="">
      <xdr:nvSpPr>
        <xdr:cNvPr id="197" name="Text Box 14">
          <a:extLst>
            <a:ext uri="{FF2B5EF4-FFF2-40B4-BE49-F238E27FC236}">
              <a16:creationId xmlns:a16="http://schemas.microsoft.com/office/drawing/2014/main" id="{58AAC9FD-7212-403E-8B85-56BE2C2529DB}"/>
            </a:ext>
          </a:extLst>
        </xdr:cNvPr>
        <xdr:cNvSpPr txBox="1">
          <a:spLocks noChangeArrowheads="1"/>
        </xdr:cNvSpPr>
      </xdr:nvSpPr>
      <xdr:spPr bwMode="auto">
        <a:xfrm flipH="1">
          <a:off x="80257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45</xdr:row>
      <xdr:rowOff>0</xdr:rowOff>
    </xdr:from>
    <xdr:ext cx="0" cy="133350"/>
    <xdr:sp macro="" textlink="">
      <xdr:nvSpPr>
        <xdr:cNvPr id="198" name="Text Box 15">
          <a:extLst>
            <a:ext uri="{FF2B5EF4-FFF2-40B4-BE49-F238E27FC236}">
              <a16:creationId xmlns:a16="http://schemas.microsoft.com/office/drawing/2014/main" id="{581E5920-B459-4676-8C69-4291A9693072}"/>
            </a:ext>
          </a:extLst>
        </xdr:cNvPr>
        <xdr:cNvSpPr txBox="1">
          <a:spLocks noChangeArrowheads="1"/>
        </xdr:cNvSpPr>
      </xdr:nvSpPr>
      <xdr:spPr bwMode="auto">
        <a:xfrm flipH="1">
          <a:off x="80257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45</xdr:row>
      <xdr:rowOff>0</xdr:rowOff>
    </xdr:from>
    <xdr:ext cx="0" cy="133350"/>
    <xdr:sp macro="" textlink="">
      <xdr:nvSpPr>
        <xdr:cNvPr id="199" name="Text Box 14">
          <a:extLst>
            <a:ext uri="{FF2B5EF4-FFF2-40B4-BE49-F238E27FC236}">
              <a16:creationId xmlns:a16="http://schemas.microsoft.com/office/drawing/2014/main" id="{A2EC8208-161E-419C-9638-712989D30C18}"/>
            </a:ext>
          </a:extLst>
        </xdr:cNvPr>
        <xdr:cNvSpPr txBox="1">
          <a:spLocks noChangeArrowheads="1"/>
        </xdr:cNvSpPr>
      </xdr:nvSpPr>
      <xdr:spPr bwMode="auto">
        <a:xfrm flipH="1">
          <a:off x="80257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45</xdr:row>
      <xdr:rowOff>0</xdr:rowOff>
    </xdr:from>
    <xdr:ext cx="0" cy="133350"/>
    <xdr:sp macro="" textlink="">
      <xdr:nvSpPr>
        <xdr:cNvPr id="200" name="Text Box 15">
          <a:extLst>
            <a:ext uri="{FF2B5EF4-FFF2-40B4-BE49-F238E27FC236}">
              <a16:creationId xmlns:a16="http://schemas.microsoft.com/office/drawing/2014/main" id="{8CA735F0-38E9-48BD-9932-C00D521311F0}"/>
            </a:ext>
          </a:extLst>
        </xdr:cNvPr>
        <xdr:cNvSpPr txBox="1">
          <a:spLocks noChangeArrowheads="1"/>
        </xdr:cNvSpPr>
      </xdr:nvSpPr>
      <xdr:spPr bwMode="auto">
        <a:xfrm flipH="1">
          <a:off x="80257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45</xdr:row>
      <xdr:rowOff>0</xdr:rowOff>
    </xdr:from>
    <xdr:ext cx="0" cy="133350"/>
    <xdr:sp macro="" textlink="">
      <xdr:nvSpPr>
        <xdr:cNvPr id="201" name="Text Box 14">
          <a:extLst>
            <a:ext uri="{FF2B5EF4-FFF2-40B4-BE49-F238E27FC236}">
              <a16:creationId xmlns:a16="http://schemas.microsoft.com/office/drawing/2014/main" id="{3B5F33CA-92DB-482C-A593-D4E76FDA5EFC}"/>
            </a:ext>
          </a:extLst>
        </xdr:cNvPr>
        <xdr:cNvSpPr txBox="1">
          <a:spLocks noChangeArrowheads="1"/>
        </xdr:cNvSpPr>
      </xdr:nvSpPr>
      <xdr:spPr bwMode="auto">
        <a:xfrm flipH="1">
          <a:off x="80257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45</xdr:row>
      <xdr:rowOff>0</xdr:rowOff>
    </xdr:from>
    <xdr:ext cx="0" cy="133350"/>
    <xdr:sp macro="" textlink="">
      <xdr:nvSpPr>
        <xdr:cNvPr id="202" name="Text Box 15">
          <a:extLst>
            <a:ext uri="{FF2B5EF4-FFF2-40B4-BE49-F238E27FC236}">
              <a16:creationId xmlns:a16="http://schemas.microsoft.com/office/drawing/2014/main" id="{9D365FC1-2538-457E-B260-48A8D0F7FC6D}"/>
            </a:ext>
          </a:extLst>
        </xdr:cNvPr>
        <xdr:cNvSpPr txBox="1">
          <a:spLocks noChangeArrowheads="1"/>
        </xdr:cNvSpPr>
      </xdr:nvSpPr>
      <xdr:spPr bwMode="auto">
        <a:xfrm flipH="1">
          <a:off x="80257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45</xdr:row>
      <xdr:rowOff>0</xdr:rowOff>
    </xdr:from>
    <xdr:ext cx="0" cy="133350"/>
    <xdr:sp macro="" textlink="">
      <xdr:nvSpPr>
        <xdr:cNvPr id="203" name="Text Box 14">
          <a:extLst>
            <a:ext uri="{FF2B5EF4-FFF2-40B4-BE49-F238E27FC236}">
              <a16:creationId xmlns:a16="http://schemas.microsoft.com/office/drawing/2014/main" id="{B95C68C2-0DC7-4E97-8AEC-CD138BA05DC9}"/>
            </a:ext>
          </a:extLst>
        </xdr:cNvPr>
        <xdr:cNvSpPr txBox="1">
          <a:spLocks noChangeArrowheads="1"/>
        </xdr:cNvSpPr>
      </xdr:nvSpPr>
      <xdr:spPr bwMode="auto">
        <a:xfrm flipH="1">
          <a:off x="23869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45</xdr:row>
      <xdr:rowOff>0</xdr:rowOff>
    </xdr:from>
    <xdr:ext cx="0" cy="133350"/>
    <xdr:sp macro="" textlink="">
      <xdr:nvSpPr>
        <xdr:cNvPr id="204" name="Text Box 15">
          <a:extLst>
            <a:ext uri="{FF2B5EF4-FFF2-40B4-BE49-F238E27FC236}">
              <a16:creationId xmlns:a16="http://schemas.microsoft.com/office/drawing/2014/main" id="{612E80A0-1E40-4F5A-9280-89B9375388EC}"/>
            </a:ext>
          </a:extLst>
        </xdr:cNvPr>
        <xdr:cNvSpPr txBox="1">
          <a:spLocks noChangeArrowheads="1"/>
        </xdr:cNvSpPr>
      </xdr:nvSpPr>
      <xdr:spPr bwMode="auto">
        <a:xfrm flipH="1">
          <a:off x="23869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45</xdr:row>
      <xdr:rowOff>0</xdr:rowOff>
    </xdr:from>
    <xdr:ext cx="0" cy="133350"/>
    <xdr:sp macro="" textlink="">
      <xdr:nvSpPr>
        <xdr:cNvPr id="205" name="Text Box 14">
          <a:extLst>
            <a:ext uri="{FF2B5EF4-FFF2-40B4-BE49-F238E27FC236}">
              <a16:creationId xmlns:a16="http://schemas.microsoft.com/office/drawing/2014/main" id="{F0ABF568-AAC9-4BD9-B1C1-98FB362DBF8D}"/>
            </a:ext>
          </a:extLst>
        </xdr:cNvPr>
        <xdr:cNvSpPr txBox="1">
          <a:spLocks noChangeArrowheads="1"/>
        </xdr:cNvSpPr>
      </xdr:nvSpPr>
      <xdr:spPr bwMode="auto">
        <a:xfrm flipH="1">
          <a:off x="23869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45</xdr:row>
      <xdr:rowOff>0</xdr:rowOff>
    </xdr:from>
    <xdr:ext cx="0" cy="133350"/>
    <xdr:sp macro="" textlink="">
      <xdr:nvSpPr>
        <xdr:cNvPr id="206" name="Text Box 15">
          <a:extLst>
            <a:ext uri="{FF2B5EF4-FFF2-40B4-BE49-F238E27FC236}">
              <a16:creationId xmlns:a16="http://schemas.microsoft.com/office/drawing/2014/main" id="{9B30E00E-A632-4C48-ADF3-BAFC0D3B4AA5}"/>
            </a:ext>
          </a:extLst>
        </xdr:cNvPr>
        <xdr:cNvSpPr txBox="1">
          <a:spLocks noChangeArrowheads="1"/>
        </xdr:cNvSpPr>
      </xdr:nvSpPr>
      <xdr:spPr bwMode="auto">
        <a:xfrm flipH="1">
          <a:off x="23869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45</xdr:row>
      <xdr:rowOff>0</xdr:rowOff>
    </xdr:from>
    <xdr:ext cx="0" cy="133350"/>
    <xdr:sp macro="" textlink="">
      <xdr:nvSpPr>
        <xdr:cNvPr id="207" name="Text Box 14">
          <a:extLst>
            <a:ext uri="{FF2B5EF4-FFF2-40B4-BE49-F238E27FC236}">
              <a16:creationId xmlns:a16="http://schemas.microsoft.com/office/drawing/2014/main" id="{522EDB50-BC99-47D9-ACA4-C5E2E66944DF}"/>
            </a:ext>
          </a:extLst>
        </xdr:cNvPr>
        <xdr:cNvSpPr txBox="1">
          <a:spLocks noChangeArrowheads="1"/>
        </xdr:cNvSpPr>
      </xdr:nvSpPr>
      <xdr:spPr bwMode="auto">
        <a:xfrm flipH="1">
          <a:off x="23869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45</xdr:row>
      <xdr:rowOff>0</xdr:rowOff>
    </xdr:from>
    <xdr:ext cx="0" cy="133350"/>
    <xdr:sp macro="" textlink="">
      <xdr:nvSpPr>
        <xdr:cNvPr id="208" name="Text Box 15">
          <a:extLst>
            <a:ext uri="{FF2B5EF4-FFF2-40B4-BE49-F238E27FC236}">
              <a16:creationId xmlns:a16="http://schemas.microsoft.com/office/drawing/2014/main" id="{AE4B8C40-106F-4EAF-9CD8-B4763CFECADF}"/>
            </a:ext>
          </a:extLst>
        </xdr:cNvPr>
        <xdr:cNvSpPr txBox="1">
          <a:spLocks noChangeArrowheads="1"/>
        </xdr:cNvSpPr>
      </xdr:nvSpPr>
      <xdr:spPr bwMode="auto">
        <a:xfrm flipH="1">
          <a:off x="23869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45</xdr:row>
      <xdr:rowOff>0</xdr:rowOff>
    </xdr:from>
    <xdr:ext cx="0" cy="133350"/>
    <xdr:sp macro="" textlink="">
      <xdr:nvSpPr>
        <xdr:cNvPr id="209" name="Text Box 14">
          <a:extLst>
            <a:ext uri="{FF2B5EF4-FFF2-40B4-BE49-F238E27FC236}">
              <a16:creationId xmlns:a16="http://schemas.microsoft.com/office/drawing/2014/main" id="{F2B54E2C-D3B6-44A1-A504-8A2461AB270C}"/>
            </a:ext>
          </a:extLst>
        </xdr:cNvPr>
        <xdr:cNvSpPr txBox="1">
          <a:spLocks noChangeArrowheads="1"/>
        </xdr:cNvSpPr>
      </xdr:nvSpPr>
      <xdr:spPr bwMode="auto">
        <a:xfrm flipH="1">
          <a:off x="23869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45</xdr:row>
      <xdr:rowOff>0</xdr:rowOff>
    </xdr:from>
    <xdr:ext cx="0" cy="133350"/>
    <xdr:sp macro="" textlink="">
      <xdr:nvSpPr>
        <xdr:cNvPr id="210" name="Text Box 15">
          <a:extLst>
            <a:ext uri="{FF2B5EF4-FFF2-40B4-BE49-F238E27FC236}">
              <a16:creationId xmlns:a16="http://schemas.microsoft.com/office/drawing/2014/main" id="{7006179A-D451-4D3F-B169-12A7475D3615}"/>
            </a:ext>
          </a:extLst>
        </xdr:cNvPr>
        <xdr:cNvSpPr txBox="1">
          <a:spLocks noChangeArrowheads="1"/>
        </xdr:cNvSpPr>
      </xdr:nvSpPr>
      <xdr:spPr bwMode="auto">
        <a:xfrm flipH="1">
          <a:off x="23869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45</xdr:row>
      <xdr:rowOff>0</xdr:rowOff>
    </xdr:from>
    <xdr:ext cx="0" cy="133350"/>
    <xdr:sp macro="" textlink="">
      <xdr:nvSpPr>
        <xdr:cNvPr id="211" name="Text Box 14">
          <a:extLst>
            <a:ext uri="{FF2B5EF4-FFF2-40B4-BE49-F238E27FC236}">
              <a16:creationId xmlns:a16="http://schemas.microsoft.com/office/drawing/2014/main" id="{ABB1215D-D0F3-4DF9-A44C-C8AD6811B29C}"/>
            </a:ext>
          </a:extLst>
        </xdr:cNvPr>
        <xdr:cNvSpPr txBox="1">
          <a:spLocks noChangeArrowheads="1"/>
        </xdr:cNvSpPr>
      </xdr:nvSpPr>
      <xdr:spPr bwMode="auto">
        <a:xfrm flipH="1">
          <a:off x="80257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45</xdr:row>
      <xdr:rowOff>0</xdr:rowOff>
    </xdr:from>
    <xdr:ext cx="0" cy="133350"/>
    <xdr:sp macro="" textlink="">
      <xdr:nvSpPr>
        <xdr:cNvPr id="212" name="Text Box 15">
          <a:extLst>
            <a:ext uri="{FF2B5EF4-FFF2-40B4-BE49-F238E27FC236}">
              <a16:creationId xmlns:a16="http://schemas.microsoft.com/office/drawing/2014/main" id="{F2B02114-A230-4D80-BC94-E05371F2E543}"/>
            </a:ext>
          </a:extLst>
        </xdr:cNvPr>
        <xdr:cNvSpPr txBox="1">
          <a:spLocks noChangeArrowheads="1"/>
        </xdr:cNvSpPr>
      </xdr:nvSpPr>
      <xdr:spPr bwMode="auto">
        <a:xfrm flipH="1">
          <a:off x="80257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45</xdr:row>
      <xdr:rowOff>0</xdr:rowOff>
    </xdr:from>
    <xdr:ext cx="0" cy="133350"/>
    <xdr:sp macro="" textlink="">
      <xdr:nvSpPr>
        <xdr:cNvPr id="213" name="Text Box 14">
          <a:extLst>
            <a:ext uri="{FF2B5EF4-FFF2-40B4-BE49-F238E27FC236}">
              <a16:creationId xmlns:a16="http://schemas.microsoft.com/office/drawing/2014/main" id="{3D5BA849-B97D-4040-B4ED-0946A9B948C2}"/>
            </a:ext>
          </a:extLst>
        </xdr:cNvPr>
        <xdr:cNvSpPr txBox="1">
          <a:spLocks noChangeArrowheads="1"/>
        </xdr:cNvSpPr>
      </xdr:nvSpPr>
      <xdr:spPr bwMode="auto">
        <a:xfrm flipH="1">
          <a:off x="80257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45</xdr:row>
      <xdr:rowOff>0</xdr:rowOff>
    </xdr:from>
    <xdr:ext cx="0" cy="133350"/>
    <xdr:sp macro="" textlink="">
      <xdr:nvSpPr>
        <xdr:cNvPr id="214" name="Text Box 15">
          <a:extLst>
            <a:ext uri="{FF2B5EF4-FFF2-40B4-BE49-F238E27FC236}">
              <a16:creationId xmlns:a16="http://schemas.microsoft.com/office/drawing/2014/main" id="{7FFC98F5-C195-4FE5-AEC8-34DCC07CCFB4}"/>
            </a:ext>
          </a:extLst>
        </xdr:cNvPr>
        <xdr:cNvSpPr txBox="1">
          <a:spLocks noChangeArrowheads="1"/>
        </xdr:cNvSpPr>
      </xdr:nvSpPr>
      <xdr:spPr bwMode="auto">
        <a:xfrm flipH="1">
          <a:off x="80257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45</xdr:row>
      <xdr:rowOff>0</xdr:rowOff>
    </xdr:from>
    <xdr:ext cx="0" cy="133350"/>
    <xdr:sp macro="" textlink="">
      <xdr:nvSpPr>
        <xdr:cNvPr id="215" name="Text Box 14">
          <a:extLst>
            <a:ext uri="{FF2B5EF4-FFF2-40B4-BE49-F238E27FC236}">
              <a16:creationId xmlns:a16="http://schemas.microsoft.com/office/drawing/2014/main" id="{0101F947-E988-4E32-86E3-3E14B49DA0C0}"/>
            </a:ext>
          </a:extLst>
        </xdr:cNvPr>
        <xdr:cNvSpPr txBox="1">
          <a:spLocks noChangeArrowheads="1"/>
        </xdr:cNvSpPr>
      </xdr:nvSpPr>
      <xdr:spPr bwMode="auto">
        <a:xfrm flipH="1">
          <a:off x="80257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45</xdr:row>
      <xdr:rowOff>0</xdr:rowOff>
    </xdr:from>
    <xdr:ext cx="0" cy="133350"/>
    <xdr:sp macro="" textlink="">
      <xdr:nvSpPr>
        <xdr:cNvPr id="216" name="Text Box 15">
          <a:extLst>
            <a:ext uri="{FF2B5EF4-FFF2-40B4-BE49-F238E27FC236}">
              <a16:creationId xmlns:a16="http://schemas.microsoft.com/office/drawing/2014/main" id="{DE08EADE-D786-485C-92B7-D53C7164EE68}"/>
            </a:ext>
          </a:extLst>
        </xdr:cNvPr>
        <xdr:cNvSpPr txBox="1">
          <a:spLocks noChangeArrowheads="1"/>
        </xdr:cNvSpPr>
      </xdr:nvSpPr>
      <xdr:spPr bwMode="auto">
        <a:xfrm flipH="1">
          <a:off x="80257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45</xdr:row>
      <xdr:rowOff>0</xdr:rowOff>
    </xdr:from>
    <xdr:ext cx="0" cy="133350"/>
    <xdr:sp macro="" textlink="">
      <xdr:nvSpPr>
        <xdr:cNvPr id="217" name="Text Box 14">
          <a:extLst>
            <a:ext uri="{FF2B5EF4-FFF2-40B4-BE49-F238E27FC236}">
              <a16:creationId xmlns:a16="http://schemas.microsoft.com/office/drawing/2014/main" id="{5324AB03-6AE3-4DCD-912D-10DEB67555B2}"/>
            </a:ext>
          </a:extLst>
        </xdr:cNvPr>
        <xdr:cNvSpPr txBox="1">
          <a:spLocks noChangeArrowheads="1"/>
        </xdr:cNvSpPr>
      </xdr:nvSpPr>
      <xdr:spPr bwMode="auto">
        <a:xfrm flipH="1">
          <a:off x="80257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45</xdr:row>
      <xdr:rowOff>0</xdr:rowOff>
    </xdr:from>
    <xdr:ext cx="0" cy="133350"/>
    <xdr:sp macro="" textlink="">
      <xdr:nvSpPr>
        <xdr:cNvPr id="218" name="Text Box 15">
          <a:extLst>
            <a:ext uri="{FF2B5EF4-FFF2-40B4-BE49-F238E27FC236}">
              <a16:creationId xmlns:a16="http://schemas.microsoft.com/office/drawing/2014/main" id="{F0DB97D9-86AF-44C5-B305-B623E49E32E9}"/>
            </a:ext>
          </a:extLst>
        </xdr:cNvPr>
        <xdr:cNvSpPr txBox="1">
          <a:spLocks noChangeArrowheads="1"/>
        </xdr:cNvSpPr>
      </xdr:nvSpPr>
      <xdr:spPr bwMode="auto">
        <a:xfrm flipH="1">
          <a:off x="8025765"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219" name="Text Box 14">
          <a:extLst>
            <a:ext uri="{FF2B5EF4-FFF2-40B4-BE49-F238E27FC236}">
              <a16:creationId xmlns:a16="http://schemas.microsoft.com/office/drawing/2014/main" id="{3801482B-0571-49D9-92E5-EE4FE345BA5B}"/>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220" name="Text Box 15">
          <a:extLst>
            <a:ext uri="{FF2B5EF4-FFF2-40B4-BE49-F238E27FC236}">
              <a16:creationId xmlns:a16="http://schemas.microsoft.com/office/drawing/2014/main" id="{1E25E319-7035-4141-AE66-31A0BFF572F5}"/>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221" name="Text Box 14">
          <a:extLst>
            <a:ext uri="{FF2B5EF4-FFF2-40B4-BE49-F238E27FC236}">
              <a16:creationId xmlns:a16="http://schemas.microsoft.com/office/drawing/2014/main" id="{86CA67F3-0674-4F78-BE79-FEA552F9A6AC}"/>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222" name="Text Box 15">
          <a:extLst>
            <a:ext uri="{FF2B5EF4-FFF2-40B4-BE49-F238E27FC236}">
              <a16:creationId xmlns:a16="http://schemas.microsoft.com/office/drawing/2014/main" id="{64225DE1-A635-4462-A9B0-FCC432B7F794}"/>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223" name="Text Box 14">
          <a:extLst>
            <a:ext uri="{FF2B5EF4-FFF2-40B4-BE49-F238E27FC236}">
              <a16:creationId xmlns:a16="http://schemas.microsoft.com/office/drawing/2014/main" id="{17E1F686-3F8C-452F-90A7-7C5ED619FC3B}"/>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224" name="Text Box 15">
          <a:extLst>
            <a:ext uri="{FF2B5EF4-FFF2-40B4-BE49-F238E27FC236}">
              <a16:creationId xmlns:a16="http://schemas.microsoft.com/office/drawing/2014/main" id="{CF55D484-9BAE-4ABB-9293-EB428F3025BD}"/>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225" name="Text Box 14">
          <a:extLst>
            <a:ext uri="{FF2B5EF4-FFF2-40B4-BE49-F238E27FC236}">
              <a16:creationId xmlns:a16="http://schemas.microsoft.com/office/drawing/2014/main" id="{8417C646-D11C-4EA9-994B-C607BDB25BEA}"/>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226" name="Text Box 15">
          <a:extLst>
            <a:ext uri="{FF2B5EF4-FFF2-40B4-BE49-F238E27FC236}">
              <a16:creationId xmlns:a16="http://schemas.microsoft.com/office/drawing/2014/main" id="{A5BA84DC-42C7-47B3-A1AE-265036A62EFE}"/>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227" name="Text Box 14">
          <a:extLst>
            <a:ext uri="{FF2B5EF4-FFF2-40B4-BE49-F238E27FC236}">
              <a16:creationId xmlns:a16="http://schemas.microsoft.com/office/drawing/2014/main" id="{D938604C-4E62-4EEA-B321-E3A45E7B8977}"/>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228" name="Text Box 15">
          <a:extLst>
            <a:ext uri="{FF2B5EF4-FFF2-40B4-BE49-F238E27FC236}">
              <a16:creationId xmlns:a16="http://schemas.microsoft.com/office/drawing/2014/main" id="{61222563-B608-405E-8D80-6D1F75467AF1}"/>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229" name="Text Box 14">
          <a:extLst>
            <a:ext uri="{FF2B5EF4-FFF2-40B4-BE49-F238E27FC236}">
              <a16:creationId xmlns:a16="http://schemas.microsoft.com/office/drawing/2014/main" id="{54A73F49-546C-4B81-AAAD-F8278065E44D}"/>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230" name="Text Box 14">
          <a:extLst>
            <a:ext uri="{FF2B5EF4-FFF2-40B4-BE49-F238E27FC236}">
              <a16:creationId xmlns:a16="http://schemas.microsoft.com/office/drawing/2014/main" id="{F7CB106C-40B0-4ABC-BB90-A82568921243}"/>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231" name="Text Box 15">
          <a:extLst>
            <a:ext uri="{FF2B5EF4-FFF2-40B4-BE49-F238E27FC236}">
              <a16:creationId xmlns:a16="http://schemas.microsoft.com/office/drawing/2014/main" id="{F9C8A9AC-55FA-4FE6-8D22-6D47E753DA88}"/>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232" name="Text Box 14">
          <a:extLst>
            <a:ext uri="{FF2B5EF4-FFF2-40B4-BE49-F238E27FC236}">
              <a16:creationId xmlns:a16="http://schemas.microsoft.com/office/drawing/2014/main" id="{293C91AF-2E21-489A-813B-D0DF87D4A690}"/>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233" name="Text Box 15">
          <a:extLst>
            <a:ext uri="{FF2B5EF4-FFF2-40B4-BE49-F238E27FC236}">
              <a16:creationId xmlns:a16="http://schemas.microsoft.com/office/drawing/2014/main" id="{5F8618DF-49D5-440C-9648-1FF83267C1E6}"/>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234" name="Text Box 14">
          <a:extLst>
            <a:ext uri="{FF2B5EF4-FFF2-40B4-BE49-F238E27FC236}">
              <a16:creationId xmlns:a16="http://schemas.microsoft.com/office/drawing/2014/main" id="{D5214746-6CF3-40BF-BE1B-8084816AE69E}"/>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235" name="Text Box 15">
          <a:extLst>
            <a:ext uri="{FF2B5EF4-FFF2-40B4-BE49-F238E27FC236}">
              <a16:creationId xmlns:a16="http://schemas.microsoft.com/office/drawing/2014/main" id="{50B07E5E-A789-4339-80A2-27E59AE2B78E}"/>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236" name="Text Box 14">
          <a:extLst>
            <a:ext uri="{FF2B5EF4-FFF2-40B4-BE49-F238E27FC236}">
              <a16:creationId xmlns:a16="http://schemas.microsoft.com/office/drawing/2014/main" id="{A5BD826B-6243-4D73-9D2D-63D14C8BC9BD}"/>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237" name="Text Box 14">
          <a:extLst>
            <a:ext uri="{FF2B5EF4-FFF2-40B4-BE49-F238E27FC236}">
              <a16:creationId xmlns:a16="http://schemas.microsoft.com/office/drawing/2014/main" id="{ECC1AA83-0F3A-40EF-8DEA-A3B4F0C4B364}"/>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238" name="Text Box 15">
          <a:extLst>
            <a:ext uri="{FF2B5EF4-FFF2-40B4-BE49-F238E27FC236}">
              <a16:creationId xmlns:a16="http://schemas.microsoft.com/office/drawing/2014/main" id="{30DDC6A5-2B59-4A70-A48B-055ED1682719}"/>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239" name="Text Box 14">
          <a:extLst>
            <a:ext uri="{FF2B5EF4-FFF2-40B4-BE49-F238E27FC236}">
              <a16:creationId xmlns:a16="http://schemas.microsoft.com/office/drawing/2014/main" id="{FBBBD16D-DDFF-4139-B3A4-7D7A8F9CBD1C}"/>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240" name="Text Box 15">
          <a:extLst>
            <a:ext uri="{FF2B5EF4-FFF2-40B4-BE49-F238E27FC236}">
              <a16:creationId xmlns:a16="http://schemas.microsoft.com/office/drawing/2014/main" id="{A8F7D31C-8A7C-4C92-A4BD-4C084773F11E}"/>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241" name="Text Box 14">
          <a:extLst>
            <a:ext uri="{FF2B5EF4-FFF2-40B4-BE49-F238E27FC236}">
              <a16:creationId xmlns:a16="http://schemas.microsoft.com/office/drawing/2014/main" id="{0042226D-09C3-4804-A7DD-E65EA4879C0E}"/>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242" name="Text Box 15">
          <a:extLst>
            <a:ext uri="{FF2B5EF4-FFF2-40B4-BE49-F238E27FC236}">
              <a16:creationId xmlns:a16="http://schemas.microsoft.com/office/drawing/2014/main" id="{CDD3959D-2E49-496A-8906-4DD0B273F047}"/>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243" name="Text Box 14">
          <a:extLst>
            <a:ext uri="{FF2B5EF4-FFF2-40B4-BE49-F238E27FC236}">
              <a16:creationId xmlns:a16="http://schemas.microsoft.com/office/drawing/2014/main" id="{3061B5D2-3914-45C7-91E3-8C55E9BC99E3}"/>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244" name="Text Box 14">
          <a:extLst>
            <a:ext uri="{FF2B5EF4-FFF2-40B4-BE49-F238E27FC236}">
              <a16:creationId xmlns:a16="http://schemas.microsoft.com/office/drawing/2014/main" id="{FB7D6E1E-1097-4404-831F-C09FFD5AB6A3}"/>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245" name="Text Box 15">
          <a:extLst>
            <a:ext uri="{FF2B5EF4-FFF2-40B4-BE49-F238E27FC236}">
              <a16:creationId xmlns:a16="http://schemas.microsoft.com/office/drawing/2014/main" id="{56F4A13A-67E0-4940-B4D7-A032970D4EA0}"/>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246" name="Text Box 14">
          <a:extLst>
            <a:ext uri="{FF2B5EF4-FFF2-40B4-BE49-F238E27FC236}">
              <a16:creationId xmlns:a16="http://schemas.microsoft.com/office/drawing/2014/main" id="{CB945EC0-1D1C-4A95-907C-746C154BFA5B}"/>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247" name="Text Box 15">
          <a:extLst>
            <a:ext uri="{FF2B5EF4-FFF2-40B4-BE49-F238E27FC236}">
              <a16:creationId xmlns:a16="http://schemas.microsoft.com/office/drawing/2014/main" id="{3998A28F-7992-45CC-BC7E-AE502AC03258}"/>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248" name="Text Box 14">
          <a:extLst>
            <a:ext uri="{FF2B5EF4-FFF2-40B4-BE49-F238E27FC236}">
              <a16:creationId xmlns:a16="http://schemas.microsoft.com/office/drawing/2014/main" id="{5EAEE3CD-B6F2-48DC-AC03-A09298849A00}"/>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249" name="Text Box 15">
          <a:extLst>
            <a:ext uri="{FF2B5EF4-FFF2-40B4-BE49-F238E27FC236}">
              <a16:creationId xmlns:a16="http://schemas.microsoft.com/office/drawing/2014/main" id="{CE849619-02D7-4CCE-99EB-0C5F161C79E3}"/>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250" name="Text Box 14">
          <a:extLst>
            <a:ext uri="{FF2B5EF4-FFF2-40B4-BE49-F238E27FC236}">
              <a16:creationId xmlns:a16="http://schemas.microsoft.com/office/drawing/2014/main" id="{46FAD59D-8C8F-4E6B-80B2-8DA24C1C1A27}"/>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251" name="Text Box 15">
          <a:extLst>
            <a:ext uri="{FF2B5EF4-FFF2-40B4-BE49-F238E27FC236}">
              <a16:creationId xmlns:a16="http://schemas.microsoft.com/office/drawing/2014/main" id="{CEDAF330-BC58-4BB5-AC67-4393EC90A69C}"/>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252" name="Text Box 14">
          <a:extLst>
            <a:ext uri="{FF2B5EF4-FFF2-40B4-BE49-F238E27FC236}">
              <a16:creationId xmlns:a16="http://schemas.microsoft.com/office/drawing/2014/main" id="{C7E049F1-09A8-4F73-BFF6-69C7C4FA5BCA}"/>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253" name="Text Box 15">
          <a:extLst>
            <a:ext uri="{FF2B5EF4-FFF2-40B4-BE49-F238E27FC236}">
              <a16:creationId xmlns:a16="http://schemas.microsoft.com/office/drawing/2014/main" id="{9EF251D8-54E6-47A3-97AA-6DBA0799A016}"/>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254" name="Text Box 14">
          <a:extLst>
            <a:ext uri="{FF2B5EF4-FFF2-40B4-BE49-F238E27FC236}">
              <a16:creationId xmlns:a16="http://schemas.microsoft.com/office/drawing/2014/main" id="{A3CA1949-55B1-4D01-AFCE-FCC120169359}"/>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255" name="Text Box 15">
          <a:extLst>
            <a:ext uri="{FF2B5EF4-FFF2-40B4-BE49-F238E27FC236}">
              <a16:creationId xmlns:a16="http://schemas.microsoft.com/office/drawing/2014/main" id="{6B3E53AD-E01E-48A8-BC91-F57615AC3CCD}"/>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256" name="Text Box 14">
          <a:extLst>
            <a:ext uri="{FF2B5EF4-FFF2-40B4-BE49-F238E27FC236}">
              <a16:creationId xmlns:a16="http://schemas.microsoft.com/office/drawing/2014/main" id="{2BBCD641-964A-4AC0-8456-73782577E39B}"/>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257" name="Text Box 15">
          <a:extLst>
            <a:ext uri="{FF2B5EF4-FFF2-40B4-BE49-F238E27FC236}">
              <a16:creationId xmlns:a16="http://schemas.microsoft.com/office/drawing/2014/main" id="{874EE427-BB93-48E0-B660-1E533A9134ED}"/>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258" name="Text Box 14">
          <a:extLst>
            <a:ext uri="{FF2B5EF4-FFF2-40B4-BE49-F238E27FC236}">
              <a16:creationId xmlns:a16="http://schemas.microsoft.com/office/drawing/2014/main" id="{C52E6F45-D69C-4F43-9B7A-4755F305E8D5}"/>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259" name="Text Box 15">
          <a:extLst>
            <a:ext uri="{FF2B5EF4-FFF2-40B4-BE49-F238E27FC236}">
              <a16:creationId xmlns:a16="http://schemas.microsoft.com/office/drawing/2014/main" id="{B8FA8B66-5772-4170-BDA7-4F8C1A144395}"/>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260" name="Text Box 14">
          <a:extLst>
            <a:ext uri="{FF2B5EF4-FFF2-40B4-BE49-F238E27FC236}">
              <a16:creationId xmlns:a16="http://schemas.microsoft.com/office/drawing/2014/main" id="{C4E34148-C40C-4DFF-A03B-8B728E86A43D}"/>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261" name="Text Box 15">
          <a:extLst>
            <a:ext uri="{FF2B5EF4-FFF2-40B4-BE49-F238E27FC236}">
              <a16:creationId xmlns:a16="http://schemas.microsoft.com/office/drawing/2014/main" id="{7DE2D9B7-884F-4121-952D-9FC971138BBF}"/>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262" name="Text Box 14">
          <a:extLst>
            <a:ext uri="{FF2B5EF4-FFF2-40B4-BE49-F238E27FC236}">
              <a16:creationId xmlns:a16="http://schemas.microsoft.com/office/drawing/2014/main" id="{E86EBC59-CEC7-436B-875B-BE96D80C78CF}"/>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263" name="Text Box 14">
          <a:extLst>
            <a:ext uri="{FF2B5EF4-FFF2-40B4-BE49-F238E27FC236}">
              <a16:creationId xmlns:a16="http://schemas.microsoft.com/office/drawing/2014/main" id="{0D9B3B45-E1B9-4292-A845-6B6E729C6249}"/>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264" name="Text Box 15">
          <a:extLst>
            <a:ext uri="{FF2B5EF4-FFF2-40B4-BE49-F238E27FC236}">
              <a16:creationId xmlns:a16="http://schemas.microsoft.com/office/drawing/2014/main" id="{2C669469-DC99-4F97-9FE6-1259A78A55C2}"/>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265" name="Text Box 14">
          <a:extLst>
            <a:ext uri="{FF2B5EF4-FFF2-40B4-BE49-F238E27FC236}">
              <a16:creationId xmlns:a16="http://schemas.microsoft.com/office/drawing/2014/main" id="{97A1279B-6AD8-4721-9E15-0F86793174D9}"/>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266" name="Text Box 15">
          <a:extLst>
            <a:ext uri="{FF2B5EF4-FFF2-40B4-BE49-F238E27FC236}">
              <a16:creationId xmlns:a16="http://schemas.microsoft.com/office/drawing/2014/main" id="{92D5D2BE-B4DF-455E-8401-301626C57E71}"/>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267" name="Text Box 14">
          <a:extLst>
            <a:ext uri="{FF2B5EF4-FFF2-40B4-BE49-F238E27FC236}">
              <a16:creationId xmlns:a16="http://schemas.microsoft.com/office/drawing/2014/main" id="{E642239E-1EAF-496F-B9E8-CA2E4DC7AC91}"/>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268" name="Text Box 15">
          <a:extLst>
            <a:ext uri="{FF2B5EF4-FFF2-40B4-BE49-F238E27FC236}">
              <a16:creationId xmlns:a16="http://schemas.microsoft.com/office/drawing/2014/main" id="{11D3838C-97B4-4B4B-A4CA-3BF9C67546C8}"/>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269" name="Text Box 14">
          <a:extLst>
            <a:ext uri="{FF2B5EF4-FFF2-40B4-BE49-F238E27FC236}">
              <a16:creationId xmlns:a16="http://schemas.microsoft.com/office/drawing/2014/main" id="{03C0474C-8ADB-4A47-B92C-CF05D0EA473A}"/>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270" name="Text Box 14">
          <a:extLst>
            <a:ext uri="{FF2B5EF4-FFF2-40B4-BE49-F238E27FC236}">
              <a16:creationId xmlns:a16="http://schemas.microsoft.com/office/drawing/2014/main" id="{FEAF8AE6-CF45-4CFD-9A6C-3EE2BABDEF08}"/>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271" name="Text Box 15">
          <a:extLst>
            <a:ext uri="{FF2B5EF4-FFF2-40B4-BE49-F238E27FC236}">
              <a16:creationId xmlns:a16="http://schemas.microsoft.com/office/drawing/2014/main" id="{1DB34FF3-4464-4522-9D1B-479A57F88CBB}"/>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272" name="Text Box 14">
          <a:extLst>
            <a:ext uri="{FF2B5EF4-FFF2-40B4-BE49-F238E27FC236}">
              <a16:creationId xmlns:a16="http://schemas.microsoft.com/office/drawing/2014/main" id="{F6BB6436-A1AA-4613-8879-535676779E32}"/>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273" name="Text Box 15">
          <a:extLst>
            <a:ext uri="{FF2B5EF4-FFF2-40B4-BE49-F238E27FC236}">
              <a16:creationId xmlns:a16="http://schemas.microsoft.com/office/drawing/2014/main" id="{DDB34CEB-D633-4387-A8A7-2F8A7CE63A77}"/>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274" name="Text Box 14">
          <a:extLst>
            <a:ext uri="{FF2B5EF4-FFF2-40B4-BE49-F238E27FC236}">
              <a16:creationId xmlns:a16="http://schemas.microsoft.com/office/drawing/2014/main" id="{3E7BFE3C-8E5C-4F5B-819E-91AF77A9B12B}"/>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275" name="Text Box 15">
          <a:extLst>
            <a:ext uri="{FF2B5EF4-FFF2-40B4-BE49-F238E27FC236}">
              <a16:creationId xmlns:a16="http://schemas.microsoft.com/office/drawing/2014/main" id="{F3559B0B-2872-4554-9E0D-47462DD629E2}"/>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276" name="Text Box 14">
          <a:extLst>
            <a:ext uri="{FF2B5EF4-FFF2-40B4-BE49-F238E27FC236}">
              <a16:creationId xmlns:a16="http://schemas.microsoft.com/office/drawing/2014/main" id="{A27ECEBF-FFF8-49B8-BB3C-B5E4E7AD1550}"/>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277" name="Text Box 14">
          <a:extLst>
            <a:ext uri="{FF2B5EF4-FFF2-40B4-BE49-F238E27FC236}">
              <a16:creationId xmlns:a16="http://schemas.microsoft.com/office/drawing/2014/main" id="{8B17FD07-110E-42A9-987C-B812BB929B25}"/>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278" name="Text Box 15">
          <a:extLst>
            <a:ext uri="{FF2B5EF4-FFF2-40B4-BE49-F238E27FC236}">
              <a16:creationId xmlns:a16="http://schemas.microsoft.com/office/drawing/2014/main" id="{CAFB4F4F-B749-4EAA-A715-EFDB8C35553B}"/>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279" name="Text Box 14">
          <a:extLst>
            <a:ext uri="{FF2B5EF4-FFF2-40B4-BE49-F238E27FC236}">
              <a16:creationId xmlns:a16="http://schemas.microsoft.com/office/drawing/2014/main" id="{54FA12FD-0B0B-46B1-9EB1-9C3B129E30F5}"/>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280" name="Text Box 15">
          <a:extLst>
            <a:ext uri="{FF2B5EF4-FFF2-40B4-BE49-F238E27FC236}">
              <a16:creationId xmlns:a16="http://schemas.microsoft.com/office/drawing/2014/main" id="{0FBF699B-F170-4E4F-9D06-B929A956CF28}"/>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281" name="Text Box 14">
          <a:extLst>
            <a:ext uri="{FF2B5EF4-FFF2-40B4-BE49-F238E27FC236}">
              <a16:creationId xmlns:a16="http://schemas.microsoft.com/office/drawing/2014/main" id="{747D39B0-725E-4C1D-BB36-8F56BC077A90}"/>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282" name="Text Box 15">
          <a:extLst>
            <a:ext uri="{FF2B5EF4-FFF2-40B4-BE49-F238E27FC236}">
              <a16:creationId xmlns:a16="http://schemas.microsoft.com/office/drawing/2014/main" id="{2DB2E35B-DCC2-4ADC-BECE-E4C03FE4638E}"/>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283" name="Text Box 14">
          <a:extLst>
            <a:ext uri="{FF2B5EF4-FFF2-40B4-BE49-F238E27FC236}">
              <a16:creationId xmlns:a16="http://schemas.microsoft.com/office/drawing/2014/main" id="{7B236339-5E83-4894-B5DE-35DCA8EFEF20}"/>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284" name="Text Box 15">
          <a:extLst>
            <a:ext uri="{FF2B5EF4-FFF2-40B4-BE49-F238E27FC236}">
              <a16:creationId xmlns:a16="http://schemas.microsoft.com/office/drawing/2014/main" id="{60A92C45-4E44-4BC4-BCA1-38E872BC3D23}"/>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285" name="Text Box 14">
          <a:extLst>
            <a:ext uri="{FF2B5EF4-FFF2-40B4-BE49-F238E27FC236}">
              <a16:creationId xmlns:a16="http://schemas.microsoft.com/office/drawing/2014/main" id="{D0B91E0C-D889-4350-A508-E4F3B7B15074}"/>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286" name="Text Box 15">
          <a:extLst>
            <a:ext uri="{FF2B5EF4-FFF2-40B4-BE49-F238E27FC236}">
              <a16:creationId xmlns:a16="http://schemas.microsoft.com/office/drawing/2014/main" id="{134147DC-89B8-4B26-B26E-D5B385FEDD7F}"/>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287" name="Text Box 14">
          <a:extLst>
            <a:ext uri="{FF2B5EF4-FFF2-40B4-BE49-F238E27FC236}">
              <a16:creationId xmlns:a16="http://schemas.microsoft.com/office/drawing/2014/main" id="{57E85FE4-AEAC-4D99-BC35-8BB6906F2D6C}"/>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288" name="Text Box 15">
          <a:extLst>
            <a:ext uri="{FF2B5EF4-FFF2-40B4-BE49-F238E27FC236}">
              <a16:creationId xmlns:a16="http://schemas.microsoft.com/office/drawing/2014/main" id="{8C7A5694-4510-4E8F-82A9-00E5FB0F7425}"/>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289" name="Text Box 14">
          <a:extLst>
            <a:ext uri="{FF2B5EF4-FFF2-40B4-BE49-F238E27FC236}">
              <a16:creationId xmlns:a16="http://schemas.microsoft.com/office/drawing/2014/main" id="{4114E2A6-E74F-4543-9688-1207D0A494A4}"/>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290" name="Text Box 14">
          <a:extLst>
            <a:ext uri="{FF2B5EF4-FFF2-40B4-BE49-F238E27FC236}">
              <a16:creationId xmlns:a16="http://schemas.microsoft.com/office/drawing/2014/main" id="{37C3BF93-E05A-452E-8C74-298EB7A9B03A}"/>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291" name="Text Box 15">
          <a:extLst>
            <a:ext uri="{FF2B5EF4-FFF2-40B4-BE49-F238E27FC236}">
              <a16:creationId xmlns:a16="http://schemas.microsoft.com/office/drawing/2014/main" id="{4D31B621-333A-4C53-852D-6579AB6E1CA3}"/>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292" name="Text Box 14">
          <a:extLst>
            <a:ext uri="{FF2B5EF4-FFF2-40B4-BE49-F238E27FC236}">
              <a16:creationId xmlns:a16="http://schemas.microsoft.com/office/drawing/2014/main" id="{23BAAA5D-D8F7-4E3C-9616-0D8007D8A112}"/>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293" name="Text Box 15">
          <a:extLst>
            <a:ext uri="{FF2B5EF4-FFF2-40B4-BE49-F238E27FC236}">
              <a16:creationId xmlns:a16="http://schemas.microsoft.com/office/drawing/2014/main" id="{5413791F-4F63-419C-B662-B2051E9F8CC1}"/>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294" name="Text Box 14">
          <a:extLst>
            <a:ext uri="{FF2B5EF4-FFF2-40B4-BE49-F238E27FC236}">
              <a16:creationId xmlns:a16="http://schemas.microsoft.com/office/drawing/2014/main" id="{A66E7093-33AF-4F24-85E1-A84DEE3E95D4}"/>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295" name="Text Box 15">
          <a:extLst>
            <a:ext uri="{FF2B5EF4-FFF2-40B4-BE49-F238E27FC236}">
              <a16:creationId xmlns:a16="http://schemas.microsoft.com/office/drawing/2014/main" id="{B401A6DE-5522-4C54-8C90-F189E4DE4E10}"/>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296" name="Text Box 14">
          <a:extLst>
            <a:ext uri="{FF2B5EF4-FFF2-40B4-BE49-F238E27FC236}">
              <a16:creationId xmlns:a16="http://schemas.microsoft.com/office/drawing/2014/main" id="{2221CA8F-082F-43E0-BD7A-18B13FD66E86}"/>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297" name="Text Box 15">
          <a:extLst>
            <a:ext uri="{FF2B5EF4-FFF2-40B4-BE49-F238E27FC236}">
              <a16:creationId xmlns:a16="http://schemas.microsoft.com/office/drawing/2014/main" id="{B9B26DB6-0E1D-4804-A812-E15AA7930EF8}"/>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298" name="Text Box 14">
          <a:extLst>
            <a:ext uri="{FF2B5EF4-FFF2-40B4-BE49-F238E27FC236}">
              <a16:creationId xmlns:a16="http://schemas.microsoft.com/office/drawing/2014/main" id="{7C590B7E-ADCD-4CE7-B9CC-FD49CA7C7218}"/>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299" name="Text Box 15">
          <a:extLst>
            <a:ext uri="{FF2B5EF4-FFF2-40B4-BE49-F238E27FC236}">
              <a16:creationId xmlns:a16="http://schemas.microsoft.com/office/drawing/2014/main" id="{97795BD9-F6BD-4DF8-A562-0CBC3FEB6A9A}"/>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300" name="Text Box 14">
          <a:extLst>
            <a:ext uri="{FF2B5EF4-FFF2-40B4-BE49-F238E27FC236}">
              <a16:creationId xmlns:a16="http://schemas.microsoft.com/office/drawing/2014/main" id="{85114AFB-B453-439F-ABC8-280BCEF710F6}"/>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301" name="Text Box 15">
          <a:extLst>
            <a:ext uri="{FF2B5EF4-FFF2-40B4-BE49-F238E27FC236}">
              <a16:creationId xmlns:a16="http://schemas.microsoft.com/office/drawing/2014/main" id="{110408F3-4B5C-4743-B294-723F8E3DE051}"/>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302" name="Text Box 14">
          <a:extLst>
            <a:ext uri="{FF2B5EF4-FFF2-40B4-BE49-F238E27FC236}">
              <a16:creationId xmlns:a16="http://schemas.microsoft.com/office/drawing/2014/main" id="{9D558A99-A851-4BC3-A9DE-6830CCB69C15}"/>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303" name="Text Box 15">
          <a:extLst>
            <a:ext uri="{FF2B5EF4-FFF2-40B4-BE49-F238E27FC236}">
              <a16:creationId xmlns:a16="http://schemas.microsoft.com/office/drawing/2014/main" id="{4B41A28A-AFF3-421D-8EE0-E82CBFE796F9}"/>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304" name="Text Box 14">
          <a:extLst>
            <a:ext uri="{FF2B5EF4-FFF2-40B4-BE49-F238E27FC236}">
              <a16:creationId xmlns:a16="http://schemas.microsoft.com/office/drawing/2014/main" id="{1AC3F74E-986C-4A3D-8DBC-BA071BA6FFAF}"/>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305" name="Text Box 15">
          <a:extLst>
            <a:ext uri="{FF2B5EF4-FFF2-40B4-BE49-F238E27FC236}">
              <a16:creationId xmlns:a16="http://schemas.microsoft.com/office/drawing/2014/main" id="{26F96C55-B270-4479-AF87-EAFD06228809}"/>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306" name="Text Box 14">
          <a:extLst>
            <a:ext uri="{FF2B5EF4-FFF2-40B4-BE49-F238E27FC236}">
              <a16:creationId xmlns:a16="http://schemas.microsoft.com/office/drawing/2014/main" id="{9B5EEC9D-EC00-42BA-95A1-347DA371C304}"/>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307" name="Text Box 15">
          <a:extLst>
            <a:ext uri="{FF2B5EF4-FFF2-40B4-BE49-F238E27FC236}">
              <a16:creationId xmlns:a16="http://schemas.microsoft.com/office/drawing/2014/main" id="{947064AA-D148-47E5-B091-22D3ED1CF769}"/>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308" name="Text Box 14">
          <a:extLst>
            <a:ext uri="{FF2B5EF4-FFF2-40B4-BE49-F238E27FC236}">
              <a16:creationId xmlns:a16="http://schemas.microsoft.com/office/drawing/2014/main" id="{D7B7D5F6-ED13-4C13-85C8-F541143F0051}"/>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309" name="Text Box 15">
          <a:extLst>
            <a:ext uri="{FF2B5EF4-FFF2-40B4-BE49-F238E27FC236}">
              <a16:creationId xmlns:a16="http://schemas.microsoft.com/office/drawing/2014/main" id="{E4915A79-E4A8-4C59-945B-CE7CBBA8637B}"/>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310" name="Text Box 14">
          <a:extLst>
            <a:ext uri="{FF2B5EF4-FFF2-40B4-BE49-F238E27FC236}">
              <a16:creationId xmlns:a16="http://schemas.microsoft.com/office/drawing/2014/main" id="{1F2575F4-454E-43A3-A9D9-0CEEEA5F6DE6}"/>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311" name="Text Box 15">
          <a:extLst>
            <a:ext uri="{FF2B5EF4-FFF2-40B4-BE49-F238E27FC236}">
              <a16:creationId xmlns:a16="http://schemas.microsoft.com/office/drawing/2014/main" id="{955ACB65-35BE-4232-80E7-8F6BDA402F5B}"/>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312" name="Text Box 14">
          <a:extLst>
            <a:ext uri="{FF2B5EF4-FFF2-40B4-BE49-F238E27FC236}">
              <a16:creationId xmlns:a16="http://schemas.microsoft.com/office/drawing/2014/main" id="{01ABF4DD-C95E-4FEC-AE34-45C9B59D71AF}"/>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313" name="Text Box 15">
          <a:extLst>
            <a:ext uri="{FF2B5EF4-FFF2-40B4-BE49-F238E27FC236}">
              <a16:creationId xmlns:a16="http://schemas.microsoft.com/office/drawing/2014/main" id="{0D7022A0-F957-41BA-85A9-FF65EB310815}"/>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314" name="Text Box 14">
          <a:extLst>
            <a:ext uri="{FF2B5EF4-FFF2-40B4-BE49-F238E27FC236}">
              <a16:creationId xmlns:a16="http://schemas.microsoft.com/office/drawing/2014/main" id="{6CDE0E5D-7177-4C55-A1BC-DD5E9A7314B3}"/>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315" name="Text Box 15">
          <a:extLst>
            <a:ext uri="{FF2B5EF4-FFF2-40B4-BE49-F238E27FC236}">
              <a16:creationId xmlns:a16="http://schemas.microsoft.com/office/drawing/2014/main" id="{25B49B53-FEC7-46E5-B651-B075886733D4}"/>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316" name="Text Box 14">
          <a:extLst>
            <a:ext uri="{FF2B5EF4-FFF2-40B4-BE49-F238E27FC236}">
              <a16:creationId xmlns:a16="http://schemas.microsoft.com/office/drawing/2014/main" id="{F00F395C-6E04-4313-ABFA-744D25908281}"/>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317" name="Text Box 15">
          <a:extLst>
            <a:ext uri="{FF2B5EF4-FFF2-40B4-BE49-F238E27FC236}">
              <a16:creationId xmlns:a16="http://schemas.microsoft.com/office/drawing/2014/main" id="{BE20838E-F02D-42CE-A706-31D1685292D9}"/>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318" name="Text Box 14">
          <a:extLst>
            <a:ext uri="{FF2B5EF4-FFF2-40B4-BE49-F238E27FC236}">
              <a16:creationId xmlns:a16="http://schemas.microsoft.com/office/drawing/2014/main" id="{252E7103-F010-4972-B22C-B8CB8FEDEE69}"/>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319" name="Text Box 15">
          <a:extLst>
            <a:ext uri="{FF2B5EF4-FFF2-40B4-BE49-F238E27FC236}">
              <a16:creationId xmlns:a16="http://schemas.microsoft.com/office/drawing/2014/main" id="{CB507CE7-5345-4931-9673-F23BFF6EC741}"/>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320" name="Text Box 14">
          <a:extLst>
            <a:ext uri="{FF2B5EF4-FFF2-40B4-BE49-F238E27FC236}">
              <a16:creationId xmlns:a16="http://schemas.microsoft.com/office/drawing/2014/main" id="{7D2103B5-CE6C-489C-AC1B-7335DA8F949C}"/>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321" name="Text Box 15">
          <a:extLst>
            <a:ext uri="{FF2B5EF4-FFF2-40B4-BE49-F238E27FC236}">
              <a16:creationId xmlns:a16="http://schemas.microsoft.com/office/drawing/2014/main" id="{85BA3F8A-2530-48EB-A14D-3AD79B9AB618}"/>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322" name="Text Box 14">
          <a:extLst>
            <a:ext uri="{FF2B5EF4-FFF2-40B4-BE49-F238E27FC236}">
              <a16:creationId xmlns:a16="http://schemas.microsoft.com/office/drawing/2014/main" id="{C60A2939-530D-4B6A-A555-BA25975E0222}"/>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323" name="Text Box 15">
          <a:extLst>
            <a:ext uri="{FF2B5EF4-FFF2-40B4-BE49-F238E27FC236}">
              <a16:creationId xmlns:a16="http://schemas.microsoft.com/office/drawing/2014/main" id="{C7055119-48EA-4269-80D7-0C0F3649750D}"/>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324" name="Text Box 14">
          <a:extLst>
            <a:ext uri="{FF2B5EF4-FFF2-40B4-BE49-F238E27FC236}">
              <a16:creationId xmlns:a16="http://schemas.microsoft.com/office/drawing/2014/main" id="{59FAD59B-83E0-4E0F-BEDD-CF9CD2BA2AAB}"/>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325" name="Text Box 15">
          <a:extLst>
            <a:ext uri="{FF2B5EF4-FFF2-40B4-BE49-F238E27FC236}">
              <a16:creationId xmlns:a16="http://schemas.microsoft.com/office/drawing/2014/main" id="{1AF8184C-E5E6-430D-B0FD-250C930DDC8F}"/>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326" name="Text Box 14">
          <a:extLst>
            <a:ext uri="{FF2B5EF4-FFF2-40B4-BE49-F238E27FC236}">
              <a16:creationId xmlns:a16="http://schemas.microsoft.com/office/drawing/2014/main" id="{506071F0-622C-497B-864D-5B66DD39A81B}"/>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327" name="Text Box 15">
          <a:extLst>
            <a:ext uri="{FF2B5EF4-FFF2-40B4-BE49-F238E27FC236}">
              <a16:creationId xmlns:a16="http://schemas.microsoft.com/office/drawing/2014/main" id="{3132F12F-95BD-4552-A72B-41E56E49ADDC}"/>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328" name="Text Box 14">
          <a:extLst>
            <a:ext uri="{FF2B5EF4-FFF2-40B4-BE49-F238E27FC236}">
              <a16:creationId xmlns:a16="http://schemas.microsoft.com/office/drawing/2014/main" id="{441953AC-0E0A-4F98-9342-F6A069E8D5F5}"/>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329" name="Text Box 15">
          <a:extLst>
            <a:ext uri="{FF2B5EF4-FFF2-40B4-BE49-F238E27FC236}">
              <a16:creationId xmlns:a16="http://schemas.microsoft.com/office/drawing/2014/main" id="{8ACBC31F-6B3B-4943-ABDF-81C7D17E64E6}"/>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330" name="Text Box 14">
          <a:extLst>
            <a:ext uri="{FF2B5EF4-FFF2-40B4-BE49-F238E27FC236}">
              <a16:creationId xmlns:a16="http://schemas.microsoft.com/office/drawing/2014/main" id="{E8B50646-0DE8-4AF0-87FC-3CCB02D654A8}"/>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331" name="Text Box 15">
          <a:extLst>
            <a:ext uri="{FF2B5EF4-FFF2-40B4-BE49-F238E27FC236}">
              <a16:creationId xmlns:a16="http://schemas.microsoft.com/office/drawing/2014/main" id="{39D90D13-3BFF-40EF-A17C-76560E3D8268}"/>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332" name="Text Box 14">
          <a:extLst>
            <a:ext uri="{FF2B5EF4-FFF2-40B4-BE49-F238E27FC236}">
              <a16:creationId xmlns:a16="http://schemas.microsoft.com/office/drawing/2014/main" id="{93776F79-30B5-4ACF-98AC-9A0D8657271B}"/>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333" name="Text Box 15">
          <a:extLst>
            <a:ext uri="{FF2B5EF4-FFF2-40B4-BE49-F238E27FC236}">
              <a16:creationId xmlns:a16="http://schemas.microsoft.com/office/drawing/2014/main" id="{137C2B1C-0B5A-4995-9FC3-210E158949FD}"/>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334" name="Text Box 14">
          <a:extLst>
            <a:ext uri="{FF2B5EF4-FFF2-40B4-BE49-F238E27FC236}">
              <a16:creationId xmlns:a16="http://schemas.microsoft.com/office/drawing/2014/main" id="{20DDCB74-593D-425D-AF9F-7D0264C61F8C}"/>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335" name="Text Box 15">
          <a:extLst>
            <a:ext uri="{FF2B5EF4-FFF2-40B4-BE49-F238E27FC236}">
              <a16:creationId xmlns:a16="http://schemas.microsoft.com/office/drawing/2014/main" id="{5B2153B3-0DFB-4EE1-9175-6672EB6FF580}"/>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336" name="Text Box 14">
          <a:extLst>
            <a:ext uri="{FF2B5EF4-FFF2-40B4-BE49-F238E27FC236}">
              <a16:creationId xmlns:a16="http://schemas.microsoft.com/office/drawing/2014/main" id="{336C27B4-8BE5-4C10-BD23-C04380BB0DD4}"/>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337" name="Text Box 15">
          <a:extLst>
            <a:ext uri="{FF2B5EF4-FFF2-40B4-BE49-F238E27FC236}">
              <a16:creationId xmlns:a16="http://schemas.microsoft.com/office/drawing/2014/main" id="{CD5A2D79-A81E-4D4D-9047-1D3CA84B970C}"/>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338" name="Text Box 14">
          <a:extLst>
            <a:ext uri="{FF2B5EF4-FFF2-40B4-BE49-F238E27FC236}">
              <a16:creationId xmlns:a16="http://schemas.microsoft.com/office/drawing/2014/main" id="{CD4925DA-4C38-4BC9-BCAE-4D2E9D910ED6}"/>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339" name="Text Box 15">
          <a:extLst>
            <a:ext uri="{FF2B5EF4-FFF2-40B4-BE49-F238E27FC236}">
              <a16:creationId xmlns:a16="http://schemas.microsoft.com/office/drawing/2014/main" id="{9849F3AE-ED13-4136-8A12-5C8845DD2E1F}"/>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340" name="Text Box 14">
          <a:extLst>
            <a:ext uri="{FF2B5EF4-FFF2-40B4-BE49-F238E27FC236}">
              <a16:creationId xmlns:a16="http://schemas.microsoft.com/office/drawing/2014/main" id="{90F34E63-0140-4629-BD32-F5CCAE0A2898}"/>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341" name="Text Box 15">
          <a:extLst>
            <a:ext uri="{FF2B5EF4-FFF2-40B4-BE49-F238E27FC236}">
              <a16:creationId xmlns:a16="http://schemas.microsoft.com/office/drawing/2014/main" id="{5AF313EC-82E9-4280-8D15-8A7B7F42028E}"/>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342" name="Text Box 14">
          <a:extLst>
            <a:ext uri="{FF2B5EF4-FFF2-40B4-BE49-F238E27FC236}">
              <a16:creationId xmlns:a16="http://schemas.microsoft.com/office/drawing/2014/main" id="{FCE06675-A6E0-46E2-951C-27948851F928}"/>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343" name="Text Box 15">
          <a:extLst>
            <a:ext uri="{FF2B5EF4-FFF2-40B4-BE49-F238E27FC236}">
              <a16:creationId xmlns:a16="http://schemas.microsoft.com/office/drawing/2014/main" id="{48DA7AF7-E556-430A-81AE-1E6E8DCAF288}"/>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344" name="Text Box 14">
          <a:extLst>
            <a:ext uri="{FF2B5EF4-FFF2-40B4-BE49-F238E27FC236}">
              <a16:creationId xmlns:a16="http://schemas.microsoft.com/office/drawing/2014/main" id="{09336FB5-EDC4-4A77-B1A1-430ABB66CF54}"/>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345" name="Text Box 14">
          <a:extLst>
            <a:ext uri="{FF2B5EF4-FFF2-40B4-BE49-F238E27FC236}">
              <a16:creationId xmlns:a16="http://schemas.microsoft.com/office/drawing/2014/main" id="{D2CA214E-939F-4326-ACF5-405FA4D2C64D}"/>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346" name="Text Box 15">
          <a:extLst>
            <a:ext uri="{FF2B5EF4-FFF2-40B4-BE49-F238E27FC236}">
              <a16:creationId xmlns:a16="http://schemas.microsoft.com/office/drawing/2014/main" id="{053C76EC-AE0B-41FA-A278-5C30C7872145}"/>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347" name="Text Box 14">
          <a:extLst>
            <a:ext uri="{FF2B5EF4-FFF2-40B4-BE49-F238E27FC236}">
              <a16:creationId xmlns:a16="http://schemas.microsoft.com/office/drawing/2014/main" id="{D0FEF245-6BE1-49F7-8A16-9C93222729F4}"/>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348" name="Text Box 15">
          <a:extLst>
            <a:ext uri="{FF2B5EF4-FFF2-40B4-BE49-F238E27FC236}">
              <a16:creationId xmlns:a16="http://schemas.microsoft.com/office/drawing/2014/main" id="{289BEF45-165E-4274-BD19-D1583F877384}"/>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349" name="Text Box 14">
          <a:extLst>
            <a:ext uri="{FF2B5EF4-FFF2-40B4-BE49-F238E27FC236}">
              <a16:creationId xmlns:a16="http://schemas.microsoft.com/office/drawing/2014/main" id="{13ADD5E6-503A-4ABE-BF87-2B954012C8E1}"/>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350" name="Text Box 15">
          <a:extLst>
            <a:ext uri="{FF2B5EF4-FFF2-40B4-BE49-F238E27FC236}">
              <a16:creationId xmlns:a16="http://schemas.microsoft.com/office/drawing/2014/main" id="{B08B86CF-F8CD-4F19-BCEF-CFFE68DBA12F}"/>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351" name="Text Box 14">
          <a:extLst>
            <a:ext uri="{FF2B5EF4-FFF2-40B4-BE49-F238E27FC236}">
              <a16:creationId xmlns:a16="http://schemas.microsoft.com/office/drawing/2014/main" id="{202324F8-E872-45F3-8659-94566BBCA618}"/>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352" name="Text Box 15">
          <a:extLst>
            <a:ext uri="{FF2B5EF4-FFF2-40B4-BE49-F238E27FC236}">
              <a16:creationId xmlns:a16="http://schemas.microsoft.com/office/drawing/2014/main" id="{4800E871-4AA7-413E-96BA-0F335614567C}"/>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353" name="Text Box 14">
          <a:extLst>
            <a:ext uri="{FF2B5EF4-FFF2-40B4-BE49-F238E27FC236}">
              <a16:creationId xmlns:a16="http://schemas.microsoft.com/office/drawing/2014/main" id="{DAF7C8C5-7B4C-4CC0-A7B5-767339D11787}"/>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354" name="Text Box 15">
          <a:extLst>
            <a:ext uri="{FF2B5EF4-FFF2-40B4-BE49-F238E27FC236}">
              <a16:creationId xmlns:a16="http://schemas.microsoft.com/office/drawing/2014/main" id="{5B1CEBBA-FBCF-41AE-BDD0-2032E8BE5057}"/>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355" name="Text Box 14">
          <a:extLst>
            <a:ext uri="{FF2B5EF4-FFF2-40B4-BE49-F238E27FC236}">
              <a16:creationId xmlns:a16="http://schemas.microsoft.com/office/drawing/2014/main" id="{9AB39197-2095-470F-935D-6DD0578EB5F0}"/>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356" name="Text Box 15">
          <a:extLst>
            <a:ext uri="{FF2B5EF4-FFF2-40B4-BE49-F238E27FC236}">
              <a16:creationId xmlns:a16="http://schemas.microsoft.com/office/drawing/2014/main" id="{C16A7C96-2B43-4DED-B4EB-80537DEE1EA5}"/>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357" name="Text Box 14">
          <a:extLst>
            <a:ext uri="{FF2B5EF4-FFF2-40B4-BE49-F238E27FC236}">
              <a16:creationId xmlns:a16="http://schemas.microsoft.com/office/drawing/2014/main" id="{0E0BBAAE-D5C7-4BE3-B537-87DC07C7F960}"/>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358" name="Text Box 15">
          <a:extLst>
            <a:ext uri="{FF2B5EF4-FFF2-40B4-BE49-F238E27FC236}">
              <a16:creationId xmlns:a16="http://schemas.microsoft.com/office/drawing/2014/main" id="{D8A50EA3-59A5-455D-8ABA-7383CF1EFB63}"/>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359" name="Text Box 14">
          <a:extLst>
            <a:ext uri="{FF2B5EF4-FFF2-40B4-BE49-F238E27FC236}">
              <a16:creationId xmlns:a16="http://schemas.microsoft.com/office/drawing/2014/main" id="{2126E727-69FB-41AD-B4B8-0CCFC0F484A1}"/>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360" name="Text Box 15">
          <a:extLst>
            <a:ext uri="{FF2B5EF4-FFF2-40B4-BE49-F238E27FC236}">
              <a16:creationId xmlns:a16="http://schemas.microsoft.com/office/drawing/2014/main" id="{C9C31E6D-D2A1-49AA-B1EE-F847B953EE33}"/>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361" name="Text Box 14">
          <a:extLst>
            <a:ext uri="{FF2B5EF4-FFF2-40B4-BE49-F238E27FC236}">
              <a16:creationId xmlns:a16="http://schemas.microsoft.com/office/drawing/2014/main" id="{55917B63-2CD3-4BAC-834E-B606D015D156}"/>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362" name="Text Box 15">
          <a:extLst>
            <a:ext uri="{FF2B5EF4-FFF2-40B4-BE49-F238E27FC236}">
              <a16:creationId xmlns:a16="http://schemas.microsoft.com/office/drawing/2014/main" id="{16C192B1-2A98-4309-8B1C-C8458A79F584}"/>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363" name="Text Box 14">
          <a:extLst>
            <a:ext uri="{FF2B5EF4-FFF2-40B4-BE49-F238E27FC236}">
              <a16:creationId xmlns:a16="http://schemas.microsoft.com/office/drawing/2014/main" id="{43429DF3-E09B-47A6-A629-7BADAAF8F42C}"/>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364" name="Text Box 15">
          <a:extLst>
            <a:ext uri="{FF2B5EF4-FFF2-40B4-BE49-F238E27FC236}">
              <a16:creationId xmlns:a16="http://schemas.microsoft.com/office/drawing/2014/main" id="{B649BA9C-ABC3-46CD-A0C3-FA50835A43DB}"/>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365" name="Text Box 14">
          <a:extLst>
            <a:ext uri="{FF2B5EF4-FFF2-40B4-BE49-F238E27FC236}">
              <a16:creationId xmlns:a16="http://schemas.microsoft.com/office/drawing/2014/main" id="{3C15E7F3-AE06-4718-9F72-B36B83ADD4C7}"/>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366" name="Text Box 15">
          <a:extLst>
            <a:ext uri="{FF2B5EF4-FFF2-40B4-BE49-F238E27FC236}">
              <a16:creationId xmlns:a16="http://schemas.microsoft.com/office/drawing/2014/main" id="{D2593AA0-06E3-41C0-8686-9E1AE7FCD558}"/>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367" name="Text Box 14">
          <a:extLst>
            <a:ext uri="{FF2B5EF4-FFF2-40B4-BE49-F238E27FC236}">
              <a16:creationId xmlns:a16="http://schemas.microsoft.com/office/drawing/2014/main" id="{DE8CACDF-A53C-4767-8232-94099B6AD585}"/>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368" name="Text Box 15">
          <a:extLst>
            <a:ext uri="{FF2B5EF4-FFF2-40B4-BE49-F238E27FC236}">
              <a16:creationId xmlns:a16="http://schemas.microsoft.com/office/drawing/2014/main" id="{2D2B703B-B4C7-4D6B-95F0-C1AE961A48CE}"/>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369" name="Text Box 14">
          <a:extLst>
            <a:ext uri="{FF2B5EF4-FFF2-40B4-BE49-F238E27FC236}">
              <a16:creationId xmlns:a16="http://schemas.microsoft.com/office/drawing/2014/main" id="{19D3ECC2-F208-4E57-BA7D-6F70F5EA9D79}"/>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370" name="Text Box 15">
          <a:extLst>
            <a:ext uri="{FF2B5EF4-FFF2-40B4-BE49-F238E27FC236}">
              <a16:creationId xmlns:a16="http://schemas.microsoft.com/office/drawing/2014/main" id="{7CC46B70-BBBD-45E6-A6E1-D74B0DA54AED}"/>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371" name="Text Box 14">
          <a:extLst>
            <a:ext uri="{FF2B5EF4-FFF2-40B4-BE49-F238E27FC236}">
              <a16:creationId xmlns:a16="http://schemas.microsoft.com/office/drawing/2014/main" id="{7FECAF85-097E-4BE2-AE8A-96BE93F1A0A2}"/>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372" name="Text Box 15">
          <a:extLst>
            <a:ext uri="{FF2B5EF4-FFF2-40B4-BE49-F238E27FC236}">
              <a16:creationId xmlns:a16="http://schemas.microsoft.com/office/drawing/2014/main" id="{37F2E797-F50D-4C50-8B20-CC4D2C014C88}"/>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373" name="Text Box 14">
          <a:extLst>
            <a:ext uri="{FF2B5EF4-FFF2-40B4-BE49-F238E27FC236}">
              <a16:creationId xmlns:a16="http://schemas.microsoft.com/office/drawing/2014/main" id="{93B4B16C-9FA1-4732-9C95-CDB350678D04}"/>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374" name="Text Box 15">
          <a:extLst>
            <a:ext uri="{FF2B5EF4-FFF2-40B4-BE49-F238E27FC236}">
              <a16:creationId xmlns:a16="http://schemas.microsoft.com/office/drawing/2014/main" id="{7BD9F124-3379-4A50-8BF8-29853FB57108}"/>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375" name="Text Box 14">
          <a:extLst>
            <a:ext uri="{FF2B5EF4-FFF2-40B4-BE49-F238E27FC236}">
              <a16:creationId xmlns:a16="http://schemas.microsoft.com/office/drawing/2014/main" id="{F87E40DC-6970-487C-9EB5-3EA6811CD2C6}"/>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376" name="Text Box 15">
          <a:extLst>
            <a:ext uri="{FF2B5EF4-FFF2-40B4-BE49-F238E27FC236}">
              <a16:creationId xmlns:a16="http://schemas.microsoft.com/office/drawing/2014/main" id="{818E8B7C-F103-471F-8988-BED5BFB010E4}"/>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377" name="Text Box 14">
          <a:extLst>
            <a:ext uri="{FF2B5EF4-FFF2-40B4-BE49-F238E27FC236}">
              <a16:creationId xmlns:a16="http://schemas.microsoft.com/office/drawing/2014/main" id="{206B95D5-A043-42AF-9E25-EC3EB0C97D78}"/>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378" name="Text Box 15">
          <a:extLst>
            <a:ext uri="{FF2B5EF4-FFF2-40B4-BE49-F238E27FC236}">
              <a16:creationId xmlns:a16="http://schemas.microsoft.com/office/drawing/2014/main" id="{83155E49-50D9-4A98-BC75-1F7EF5F6449B}"/>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379" name="Text Box 14">
          <a:extLst>
            <a:ext uri="{FF2B5EF4-FFF2-40B4-BE49-F238E27FC236}">
              <a16:creationId xmlns:a16="http://schemas.microsoft.com/office/drawing/2014/main" id="{9F9F55C7-5278-4B20-AEB2-B9874B719461}"/>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380" name="Text Box 15">
          <a:extLst>
            <a:ext uri="{FF2B5EF4-FFF2-40B4-BE49-F238E27FC236}">
              <a16:creationId xmlns:a16="http://schemas.microsoft.com/office/drawing/2014/main" id="{9F43DC2F-116A-47F7-9A14-6C45021E3262}"/>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381" name="Text Box 14">
          <a:extLst>
            <a:ext uri="{FF2B5EF4-FFF2-40B4-BE49-F238E27FC236}">
              <a16:creationId xmlns:a16="http://schemas.microsoft.com/office/drawing/2014/main" id="{56E1663F-31EC-4830-AE28-A7C82EF41735}"/>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382" name="Text Box 15">
          <a:extLst>
            <a:ext uri="{FF2B5EF4-FFF2-40B4-BE49-F238E27FC236}">
              <a16:creationId xmlns:a16="http://schemas.microsoft.com/office/drawing/2014/main" id="{63C48CF7-944D-41C0-A181-48A5007F977B}"/>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383" name="Text Box 14">
          <a:extLst>
            <a:ext uri="{FF2B5EF4-FFF2-40B4-BE49-F238E27FC236}">
              <a16:creationId xmlns:a16="http://schemas.microsoft.com/office/drawing/2014/main" id="{E46CA451-606A-45A8-9E4E-90848A8E0466}"/>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384" name="Text Box 15">
          <a:extLst>
            <a:ext uri="{FF2B5EF4-FFF2-40B4-BE49-F238E27FC236}">
              <a16:creationId xmlns:a16="http://schemas.microsoft.com/office/drawing/2014/main" id="{34DEC900-8689-4F3A-9AC3-A7097B76ED8A}"/>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385" name="Text Box 14">
          <a:extLst>
            <a:ext uri="{FF2B5EF4-FFF2-40B4-BE49-F238E27FC236}">
              <a16:creationId xmlns:a16="http://schemas.microsoft.com/office/drawing/2014/main" id="{1EFF9F84-C9EF-419D-8595-13DAF66E02B0}"/>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386" name="Text Box 15">
          <a:extLst>
            <a:ext uri="{FF2B5EF4-FFF2-40B4-BE49-F238E27FC236}">
              <a16:creationId xmlns:a16="http://schemas.microsoft.com/office/drawing/2014/main" id="{347284D0-0803-4DF4-8DDE-4ADFA0406880}"/>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387" name="Text Box 14">
          <a:extLst>
            <a:ext uri="{FF2B5EF4-FFF2-40B4-BE49-F238E27FC236}">
              <a16:creationId xmlns:a16="http://schemas.microsoft.com/office/drawing/2014/main" id="{9F847C0B-6541-4B94-8A31-54947E3A6863}"/>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388" name="Text Box 15">
          <a:extLst>
            <a:ext uri="{FF2B5EF4-FFF2-40B4-BE49-F238E27FC236}">
              <a16:creationId xmlns:a16="http://schemas.microsoft.com/office/drawing/2014/main" id="{8E23BB2F-4F33-45AC-9F00-8566D0983DCA}"/>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389" name="Text Box 14">
          <a:extLst>
            <a:ext uri="{FF2B5EF4-FFF2-40B4-BE49-F238E27FC236}">
              <a16:creationId xmlns:a16="http://schemas.microsoft.com/office/drawing/2014/main" id="{D4172D86-389F-4721-9C19-16A2DF2B11A4}"/>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390" name="Text Box 15">
          <a:extLst>
            <a:ext uri="{FF2B5EF4-FFF2-40B4-BE49-F238E27FC236}">
              <a16:creationId xmlns:a16="http://schemas.microsoft.com/office/drawing/2014/main" id="{C2F15188-66CB-441E-8BD8-84C944504273}"/>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391" name="Text Box 14">
          <a:extLst>
            <a:ext uri="{FF2B5EF4-FFF2-40B4-BE49-F238E27FC236}">
              <a16:creationId xmlns:a16="http://schemas.microsoft.com/office/drawing/2014/main" id="{54748301-4586-40A5-AADD-0FAD34D4C565}"/>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392" name="Text Box 15">
          <a:extLst>
            <a:ext uri="{FF2B5EF4-FFF2-40B4-BE49-F238E27FC236}">
              <a16:creationId xmlns:a16="http://schemas.microsoft.com/office/drawing/2014/main" id="{BD39EBFD-2746-46D4-B10F-8DB29692C8CE}"/>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393" name="Text Box 14">
          <a:extLst>
            <a:ext uri="{FF2B5EF4-FFF2-40B4-BE49-F238E27FC236}">
              <a16:creationId xmlns:a16="http://schemas.microsoft.com/office/drawing/2014/main" id="{862875C7-9605-4689-811C-14F8F847D0AE}"/>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394" name="Text Box 15">
          <a:extLst>
            <a:ext uri="{FF2B5EF4-FFF2-40B4-BE49-F238E27FC236}">
              <a16:creationId xmlns:a16="http://schemas.microsoft.com/office/drawing/2014/main" id="{80FE60FA-B231-46F8-ACD3-04178A8B934D}"/>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395" name="Text Box 14">
          <a:extLst>
            <a:ext uri="{FF2B5EF4-FFF2-40B4-BE49-F238E27FC236}">
              <a16:creationId xmlns:a16="http://schemas.microsoft.com/office/drawing/2014/main" id="{2BEDF189-449E-49BA-B782-C79144A98C21}"/>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396" name="Text Box 15">
          <a:extLst>
            <a:ext uri="{FF2B5EF4-FFF2-40B4-BE49-F238E27FC236}">
              <a16:creationId xmlns:a16="http://schemas.microsoft.com/office/drawing/2014/main" id="{F20A03BF-2C21-42E3-ACEE-13FB2C40B3DE}"/>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397" name="Text Box 14">
          <a:extLst>
            <a:ext uri="{FF2B5EF4-FFF2-40B4-BE49-F238E27FC236}">
              <a16:creationId xmlns:a16="http://schemas.microsoft.com/office/drawing/2014/main" id="{289E15BF-EF4D-4FAB-887C-AE76DD0D8222}"/>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398" name="Text Box 15">
          <a:extLst>
            <a:ext uri="{FF2B5EF4-FFF2-40B4-BE49-F238E27FC236}">
              <a16:creationId xmlns:a16="http://schemas.microsoft.com/office/drawing/2014/main" id="{3D0AE666-2ED0-4B54-A943-226BA8695473}"/>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399" name="Text Box 14">
          <a:extLst>
            <a:ext uri="{FF2B5EF4-FFF2-40B4-BE49-F238E27FC236}">
              <a16:creationId xmlns:a16="http://schemas.microsoft.com/office/drawing/2014/main" id="{C5CB90C6-C364-41DB-BF4B-9C430B436798}"/>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400" name="Text Box 15">
          <a:extLst>
            <a:ext uri="{FF2B5EF4-FFF2-40B4-BE49-F238E27FC236}">
              <a16:creationId xmlns:a16="http://schemas.microsoft.com/office/drawing/2014/main" id="{086F3985-AB89-4A22-8D0F-A943F6C460F7}"/>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401" name="Text Box 14">
          <a:extLst>
            <a:ext uri="{FF2B5EF4-FFF2-40B4-BE49-F238E27FC236}">
              <a16:creationId xmlns:a16="http://schemas.microsoft.com/office/drawing/2014/main" id="{E3FD3CF7-1F3B-446B-9A04-67EEB7805758}"/>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402" name="Text Box 15">
          <a:extLst>
            <a:ext uri="{FF2B5EF4-FFF2-40B4-BE49-F238E27FC236}">
              <a16:creationId xmlns:a16="http://schemas.microsoft.com/office/drawing/2014/main" id="{DD7F81B0-7DD6-413F-89CE-13F7CC47CC1B}"/>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403" name="Text Box 14">
          <a:extLst>
            <a:ext uri="{FF2B5EF4-FFF2-40B4-BE49-F238E27FC236}">
              <a16:creationId xmlns:a16="http://schemas.microsoft.com/office/drawing/2014/main" id="{87086F40-9B36-49F3-9700-DE37BFE7F452}"/>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404" name="Text Box 15">
          <a:extLst>
            <a:ext uri="{FF2B5EF4-FFF2-40B4-BE49-F238E27FC236}">
              <a16:creationId xmlns:a16="http://schemas.microsoft.com/office/drawing/2014/main" id="{9FD26D1B-FB13-47AC-84CB-9CBA206A7A91}"/>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405" name="Text Box 14">
          <a:extLst>
            <a:ext uri="{FF2B5EF4-FFF2-40B4-BE49-F238E27FC236}">
              <a16:creationId xmlns:a16="http://schemas.microsoft.com/office/drawing/2014/main" id="{193140AE-5190-4265-A444-1B8AED3A44D5}"/>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406" name="Text Box 15">
          <a:extLst>
            <a:ext uri="{FF2B5EF4-FFF2-40B4-BE49-F238E27FC236}">
              <a16:creationId xmlns:a16="http://schemas.microsoft.com/office/drawing/2014/main" id="{81C5D05C-B009-468E-ABA8-3F28AE93F7F9}"/>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407" name="Text Box 14">
          <a:extLst>
            <a:ext uri="{FF2B5EF4-FFF2-40B4-BE49-F238E27FC236}">
              <a16:creationId xmlns:a16="http://schemas.microsoft.com/office/drawing/2014/main" id="{2D9518CE-396D-497C-89E7-A967D716B0B3}"/>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408" name="Text Box 15">
          <a:extLst>
            <a:ext uri="{FF2B5EF4-FFF2-40B4-BE49-F238E27FC236}">
              <a16:creationId xmlns:a16="http://schemas.microsoft.com/office/drawing/2014/main" id="{46697A60-C9CF-49E9-81DE-DFC20677B0AC}"/>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409" name="Text Box 14">
          <a:extLst>
            <a:ext uri="{FF2B5EF4-FFF2-40B4-BE49-F238E27FC236}">
              <a16:creationId xmlns:a16="http://schemas.microsoft.com/office/drawing/2014/main" id="{0B2398F1-FA6A-4403-BE72-742DA2B3CF86}"/>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410" name="Text Box 15">
          <a:extLst>
            <a:ext uri="{FF2B5EF4-FFF2-40B4-BE49-F238E27FC236}">
              <a16:creationId xmlns:a16="http://schemas.microsoft.com/office/drawing/2014/main" id="{58CCE1FF-6E5B-408D-8F06-7916C08A5943}"/>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411" name="Text Box 14">
          <a:extLst>
            <a:ext uri="{FF2B5EF4-FFF2-40B4-BE49-F238E27FC236}">
              <a16:creationId xmlns:a16="http://schemas.microsoft.com/office/drawing/2014/main" id="{EFC8976F-51B3-49DF-A88B-7C24545FFA2D}"/>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412" name="Text Box 15">
          <a:extLst>
            <a:ext uri="{FF2B5EF4-FFF2-40B4-BE49-F238E27FC236}">
              <a16:creationId xmlns:a16="http://schemas.microsoft.com/office/drawing/2014/main" id="{44118A3D-9776-42C8-ADBB-92EDFCFB705C}"/>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413" name="Text Box 14">
          <a:extLst>
            <a:ext uri="{FF2B5EF4-FFF2-40B4-BE49-F238E27FC236}">
              <a16:creationId xmlns:a16="http://schemas.microsoft.com/office/drawing/2014/main" id="{12B3D910-5413-4E95-BCDA-6C544D4F457E}"/>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414" name="Text Box 15">
          <a:extLst>
            <a:ext uri="{FF2B5EF4-FFF2-40B4-BE49-F238E27FC236}">
              <a16:creationId xmlns:a16="http://schemas.microsoft.com/office/drawing/2014/main" id="{C233770D-20A9-48AE-86E2-8019897726AC}"/>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415" name="Text Box 14">
          <a:extLst>
            <a:ext uri="{FF2B5EF4-FFF2-40B4-BE49-F238E27FC236}">
              <a16:creationId xmlns:a16="http://schemas.microsoft.com/office/drawing/2014/main" id="{C9BB7700-E9E7-4E6B-8B27-60DBA99F3626}"/>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416" name="Text Box 15">
          <a:extLst>
            <a:ext uri="{FF2B5EF4-FFF2-40B4-BE49-F238E27FC236}">
              <a16:creationId xmlns:a16="http://schemas.microsoft.com/office/drawing/2014/main" id="{ACF28B68-50E9-4D69-BFE6-B090C1722072}"/>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417" name="Text Box 14">
          <a:extLst>
            <a:ext uri="{FF2B5EF4-FFF2-40B4-BE49-F238E27FC236}">
              <a16:creationId xmlns:a16="http://schemas.microsoft.com/office/drawing/2014/main" id="{A23AA93D-D66A-4DCD-A4DB-2002D8CEE6C5}"/>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418" name="Text Box 15">
          <a:extLst>
            <a:ext uri="{FF2B5EF4-FFF2-40B4-BE49-F238E27FC236}">
              <a16:creationId xmlns:a16="http://schemas.microsoft.com/office/drawing/2014/main" id="{07B11FCF-53D0-4549-AC3B-02379AEDF4F8}"/>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419" name="Text Box 14">
          <a:extLst>
            <a:ext uri="{FF2B5EF4-FFF2-40B4-BE49-F238E27FC236}">
              <a16:creationId xmlns:a16="http://schemas.microsoft.com/office/drawing/2014/main" id="{E9064185-02AD-4F0A-8D26-B85A3088425E}"/>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420" name="Text Box 15">
          <a:extLst>
            <a:ext uri="{FF2B5EF4-FFF2-40B4-BE49-F238E27FC236}">
              <a16:creationId xmlns:a16="http://schemas.microsoft.com/office/drawing/2014/main" id="{93E5439B-B307-45B8-90C9-A445C5905BA0}"/>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421" name="Text Box 14">
          <a:extLst>
            <a:ext uri="{FF2B5EF4-FFF2-40B4-BE49-F238E27FC236}">
              <a16:creationId xmlns:a16="http://schemas.microsoft.com/office/drawing/2014/main" id="{97682BC1-5CFD-4E67-8B66-CDC4545827C3}"/>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422" name="Text Box 15">
          <a:extLst>
            <a:ext uri="{FF2B5EF4-FFF2-40B4-BE49-F238E27FC236}">
              <a16:creationId xmlns:a16="http://schemas.microsoft.com/office/drawing/2014/main" id="{7D239D87-CBF4-4726-8EC2-780EDEE43BD5}"/>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423" name="Text Box 14">
          <a:extLst>
            <a:ext uri="{FF2B5EF4-FFF2-40B4-BE49-F238E27FC236}">
              <a16:creationId xmlns:a16="http://schemas.microsoft.com/office/drawing/2014/main" id="{06EA517B-7E2A-4603-A1DC-5D418B27B439}"/>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424" name="Text Box 14">
          <a:extLst>
            <a:ext uri="{FF2B5EF4-FFF2-40B4-BE49-F238E27FC236}">
              <a16:creationId xmlns:a16="http://schemas.microsoft.com/office/drawing/2014/main" id="{2042D683-F7B5-49BF-A5F9-EADF6237B0D0}"/>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425" name="Text Box 15">
          <a:extLst>
            <a:ext uri="{FF2B5EF4-FFF2-40B4-BE49-F238E27FC236}">
              <a16:creationId xmlns:a16="http://schemas.microsoft.com/office/drawing/2014/main" id="{C98509BF-950E-4688-B84F-A95C00B285C1}"/>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426" name="Text Box 14">
          <a:extLst>
            <a:ext uri="{FF2B5EF4-FFF2-40B4-BE49-F238E27FC236}">
              <a16:creationId xmlns:a16="http://schemas.microsoft.com/office/drawing/2014/main" id="{4B54A2C2-185A-47D3-8F18-5E3E5F868A9B}"/>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427" name="Text Box 15">
          <a:extLst>
            <a:ext uri="{FF2B5EF4-FFF2-40B4-BE49-F238E27FC236}">
              <a16:creationId xmlns:a16="http://schemas.microsoft.com/office/drawing/2014/main" id="{1CAAF7CA-53D0-4687-B1B3-F1829DCC7C4B}"/>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428" name="Text Box 14">
          <a:extLst>
            <a:ext uri="{FF2B5EF4-FFF2-40B4-BE49-F238E27FC236}">
              <a16:creationId xmlns:a16="http://schemas.microsoft.com/office/drawing/2014/main" id="{6DFCA940-CBF3-492F-9A6A-3025E2768F74}"/>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429" name="Text Box 15">
          <a:extLst>
            <a:ext uri="{FF2B5EF4-FFF2-40B4-BE49-F238E27FC236}">
              <a16:creationId xmlns:a16="http://schemas.microsoft.com/office/drawing/2014/main" id="{81C9C417-4813-4505-A4D9-5E5BF394BDD4}"/>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430" name="Text Box 14">
          <a:extLst>
            <a:ext uri="{FF2B5EF4-FFF2-40B4-BE49-F238E27FC236}">
              <a16:creationId xmlns:a16="http://schemas.microsoft.com/office/drawing/2014/main" id="{13939573-3AA3-41A5-8D7F-423E648334C4}"/>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431" name="Text Box 15">
          <a:extLst>
            <a:ext uri="{FF2B5EF4-FFF2-40B4-BE49-F238E27FC236}">
              <a16:creationId xmlns:a16="http://schemas.microsoft.com/office/drawing/2014/main" id="{1C2F7851-2E04-4EF6-82CE-1F74DAC3DB33}"/>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432" name="Text Box 14">
          <a:extLst>
            <a:ext uri="{FF2B5EF4-FFF2-40B4-BE49-F238E27FC236}">
              <a16:creationId xmlns:a16="http://schemas.microsoft.com/office/drawing/2014/main" id="{3DCA5BC1-0D27-44A2-89A3-035BC0826A48}"/>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433" name="Text Box 15">
          <a:extLst>
            <a:ext uri="{FF2B5EF4-FFF2-40B4-BE49-F238E27FC236}">
              <a16:creationId xmlns:a16="http://schemas.microsoft.com/office/drawing/2014/main" id="{C4DFEA6A-F339-4350-A61D-537358AA8F14}"/>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434" name="Text Box 14">
          <a:extLst>
            <a:ext uri="{FF2B5EF4-FFF2-40B4-BE49-F238E27FC236}">
              <a16:creationId xmlns:a16="http://schemas.microsoft.com/office/drawing/2014/main" id="{29EC7FEB-6A8A-41CD-9A28-C6223E9F6284}"/>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435" name="Text Box 15">
          <a:extLst>
            <a:ext uri="{FF2B5EF4-FFF2-40B4-BE49-F238E27FC236}">
              <a16:creationId xmlns:a16="http://schemas.microsoft.com/office/drawing/2014/main" id="{4274970E-E678-468D-A6D9-44DECB9A994F}"/>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436" name="Text Box 14">
          <a:extLst>
            <a:ext uri="{FF2B5EF4-FFF2-40B4-BE49-F238E27FC236}">
              <a16:creationId xmlns:a16="http://schemas.microsoft.com/office/drawing/2014/main" id="{17160245-78E2-4732-9D07-28F12BC6C010}"/>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437" name="Text Box 15">
          <a:extLst>
            <a:ext uri="{FF2B5EF4-FFF2-40B4-BE49-F238E27FC236}">
              <a16:creationId xmlns:a16="http://schemas.microsoft.com/office/drawing/2014/main" id="{82EE259D-EE2B-4B24-9656-6B6FA5074CDE}"/>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438" name="Text Box 14">
          <a:extLst>
            <a:ext uri="{FF2B5EF4-FFF2-40B4-BE49-F238E27FC236}">
              <a16:creationId xmlns:a16="http://schemas.microsoft.com/office/drawing/2014/main" id="{75605FFA-AC19-449A-B3AD-CEA28502079B}"/>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439" name="Text Box 15">
          <a:extLst>
            <a:ext uri="{FF2B5EF4-FFF2-40B4-BE49-F238E27FC236}">
              <a16:creationId xmlns:a16="http://schemas.microsoft.com/office/drawing/2014/main" id="{D861BBC6-EB05-43D0-96A8-5082AC5689B0}"/>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440" name="Text Box 14">
          <a:extLst>
            <a:ext uri="{FF2B5EF4-FFF2-40B4-BE49-F238E27FC236}">
              <a16:creationId xmlns:a16="http://schemas.microsoft.com/office/drawing/2014/main" id="{867130D1-3DF4-4CF3-BCC2-DB6805776387}"/>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441" name="Text Box 15">
          <a:extLst>
            <a:ext uri="{FF2B5EF4-FFF2-40B4-BE49-F238E27FC236}">
              <a16:creationId xmlns:a16="http://schemas.microsoft.com/office/drawing/2014/main" id="{43C52367-4DD6-4F62-862A-652DE6EEF476}"/>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442" name="Text Box 14">
          <a:extLst>
            <a:ext uri="{FF2B5EF4-FFF2-40B4-BE49-F238E27FC236}">
              <a16:creationId xmlns:a16="http://schemas.microsoft.com/office/drawing/2014/main" id="{4C8D6667-102E-468C-94C7-F54FD56E304C}"/>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443" name="Text Box 15">
          <a:extLst>
            <a:ext uri="{FF2B5EF4-FFF2-40B4-BE49-F238E27FC236}">
              <a16:creationId xmlns:a16="http://schemas.microsoft.com/office/drawing/2014/main" id="{9F83E112-2FD4-490D-A61F-85530075970F}"/>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444" name="Text Box 14">
          <a:extLst>
            <a:ext uri="{FF2B5EF4-FFF2-40B4-BE49-F238E27FC236}">
              <a16:creationId xmlns:a16="http://schemas.microsoft.com/office/drawing/2014/main" id="{B8A4E555-7053-4B8E-8101-0A5A0E5256AE}"/>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445" name="Text Box 15">
          <a:extLst>
            <a:ext uri="{FF2B5EF4-FFF2-40B4-BE49-F238E27FC236}">
              <a16:creationId xmlns:a16="http://schemas.microsoft.com/office/drawing/2014/main" id="{B79A1AE5-3D4E-4518-BD7A-3F1D22DD0DAF}"/>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446" name="Text Box 14">
          <a:extLst>
            <a:ext uri="{FF2B5EF4-FFF2-40B4-BE49-F238E27FC236}">
              <a16:creationId xmlns:a16="http://schemas.microsoft.com/office/drawing/2014/main" id="{543C7A10-C203-40F4-B225-F1C5D1F87BF9}"/>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447" name="Text Box 15">
          <a:extLst>
            <a:ext uri="{FF2B5EF4-FFF2-40B4-BE49-F238E27FC236}">
              <a16:creationId xmlns:a16="http://schemas.microsoft.com/office/drawing/2014/main" id="{980F9A42-4EB4-4805-B10A-51042E3ADDC1}"/>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448" name="Text Box 14">
          <a:extLst>
            <a:ext uri="{FF2B5EF4-FFF2-40B4-BE49-F238E27FC236}">
              <a16:creationId xmlns:a16="http://schemas.microsoft.com/office/drawing/2014/main" id="{758DC58F-8EE5-493A-A9FD-FA9B94E19833}"/>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449" name="Text Box 15">
          <a:extLst>
            <a:ext uri="{FF2B5EF4-FFF2-40B4-BE49-F238E27FC236}">
              <a16:creationId xmlns:a16="http://schemas.microsoft.com/office/drawing/2014/main" id="{079BCF1B-BBB3-4C8F-A4F6-32EF5DA49098}"/>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450" name="Text Box 14">
          <a:extLst>
            <a:ext uri="{FF2B5EF4-FFF2-40B4-BE49-F238E27FC236}">
              <a16:creationId xmlns:a16="http://schemas.microsoft.com/office/drawing/2014/main" id="{1CD352D7-175D-44A7-959D-F7771396608E}"/>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451" name="Text Box 15">
          <a:extLst>
            <a:ext uri="{FF2B5EF4-FFF2-40B4-BE49-F238E27FC236}">
              <a16:creationId xmlns:a16="http://schemas.microsoft.com/office/drawing/2014/main" id="{3D86727A-0236-4495-BBF1-4971F28C36B8}"/>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452" name="Text Box 14">
          <a:extLst>
            <a:ext uri="{FF2B5EF4-FFF2-40B4-BE49-F238E27FC236}">
              <a16:creationId xmlns:a16="http://schemas.microsoft.com/office/drawing/2014/main" id="{6564F466-0F2D-439B-A377-BC98283FA6FE}"/>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453" name="Text Box 15">
          <a:extLst>
            <a:ext uri="{FF2B5EF4-FFF2-40B4-BE49-F238E27FC236}">
              <a16:creationId xmlns:a16="http://schemas.microsoft.com/office/drawing/2014/main" id="{D896FC03-DE02-4FE7-A19D-13454D7D89E6}"/>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454" name="Text Box 14">
          <a:extLst>
            <a:ext uri="{FF2B5EF4-FFF2-40B4-BE49-F238E27FC236}">
              <a16:creationId xmlns:a16="http://schemas.microsoft.com/office/drawing/2014/main" id="{BC5CB2A6-EFD9-438A-80AA-2058CB5FDA1A}"/>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455" name="Text Box 15">
          <a:extLst>
            <a:ext uri="{FF2B5EF4-FFF2-40B4-BE49-F238E27FC236}">
              <a16:creationId xmlns:a16="http://schemas.microsoft.com/office/drawing/2014/main" id="{05567601-228D-4989-B515-9E3AED551397}"/>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456" name="Text Box 14">
          <a:extLst>
            <a:ext uri="{FF2B5EF4-FFF2-40B4-BE49-F238E27FC236}">
              <a16:creationId xmlns:a16="http://schemas.microsoft.com/office/drawing/2014/main" id="{55C9BEC4-15AC-40A4-890A-04A1813FE3B7}"/>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457" name="Text Box 15">
          <a:extLst>
            <a:ext uri="{FF2B5EF4-FFF2-40B4-BE49-F238E27FC236}">
              <a16:creationId xmlns:a16="http://schemas.microsoft.com/office/drawing/2014/main" id="{5C975178-293D-438C-BF76-D41102146796}"/>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458" name="Text Box 14">
          <a:extLst>
            <a:ext uri="{FF2B5EF4-FFF2-40B4-BE49-F238E27FC236}">
              <a16:creationId xmlns:a16="http://schemas.microsoft.com/office/drawing/2014/main" id="{63FC5A34-8351-4EBA-A871-098B2238FC20}"/>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459" name="Text Box 15">
          <a:extLst>
            <a:ext uri="{FF2B5EF4-FFF2-40B4-BE49-F238E27FC236}">
              <a16:creationId xmlns:a16="http://schemas.microsoft.com/office/drawing/2014/main" id="{6160C245-EF71-49F7-B098-954687CFD626}"/>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460" name="Text Box 14">
          <a:extLst>
            <a:ext uri="{FF2B5EF4-FFF2-40B4-BE49-F238E27FC236}">
              <a16:creationId xmlns:a16="http://schemas.microsoft.com/office/drawing/2014/main" id="{F89FC6A7-220F-4312-B149-702C6C5FD40B}"/>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461" name="Text Box 15">
          <a:extLst>
            <a:ext uri="{FF2B5EF4-FFF2-40B4-BE49-F238E27FC236}">
              <a16:creationId xmlns:a16="http://schemas.microsoft.com/office/drawing/2014/main" id="{AB34E57C-8362-4C4A-A98A-790C4BC41057}"/>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462" name="Text Box 14">
          <a:extLst>
            <a:ext uri="{FF2B5EF4-FFF2-40B4-BE49-F238E27FC236}">
              <a16:creationId xmlns:a16="http://schemas.microsoft.com/office/drawing/2014/main" id="{6ACF763C-E932-4C50-AE70-CCE10BF95B5B}"/>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463" name="Text Box 15">
          <a:extLst>
            <a:ext uri="{FF2B5EF4-FFF2-40B4-BE49-F238E27FC236}">
              <a16:creationId xmlns:a16="http://schemas.microsoft.com/office/drawing/2014/main" id="{42E9B3B2-4A92-496D-A1D7-B9AF5F280979}"/>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464" name="Text Box 14">
          <a:extLst>
            <a:ext uri="{FF2B5EF4-FFF2-40B4-BE49-F238E27FC236}">
              <a16:creationId xmlns:a16="http://schemas.microsoft.com/office/drawing/2014/main" id="{DCB7259D-541D-4E00-8D3D-64816855BF61}"/>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465" name="Text Box 15">
          <a:extLst>
            <a:ext uri="{FF2B5EF4-FFF2-40B4-BE49-F238E27FC236}">
              <a16:creationId xmlns:a16="http://schemas.microsoft.com/office/drawing/2014/main" id="{7AEBE39A-BD19-4429-99D8-7F1069F7EA87}"/>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466" name="Text Box 14">
          <a:extLst>
            <a:ext uri="{FF2B5EF4-FFF2-40B4-BE49-F238E27FC236}">
              <a16:creationId xmlns:a16="http://schemas.microsoft.com/office/drawing/2014/main" id="{DCD08C73-66ED-4CD3-BC73-A27DEC82E251}"/>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467" name="Text Box 15">
          <a:extLst>
            <a:ext uri="{FF2B5EF4-FFF2-40B4-BE49-F238E27FC236}">
              <a16:creationId xmlns:a16="http://schemas.microsoft.com/office/drawing/2014/main" id="{8E50B20D-B713-4FBD-B4F0-4910E4C92846}"/>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468" name="Text Box 14">
          <a:extLst>
            <a:ext uri="{FF2B5EF4-FFF2-40B4-BE49-F238E27FC236}">
              <a16:creationId xmlns:a16="http://schemas.microsoft.com/office/drawing/2014/main" id="{9BC09002-4E18-4A02-A32F-CDE519B445CC}"/>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469" name="Text Box 15">
          <a:extLst>
            <a:ext uri="{FF2B5EF4-FFF2-40B4-BE49-F238E27FC236}">
              <a16:creationId xmlns:a16="http://schemas.microsoft.com/office/drawing/2014/main" id="{D59C9728-5976-4098-B4E5-5B3229EB7DCC}"/>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470" name="Text Box 14">
          <a:extLst>
            <a:ext uri="{FF2B5EF4-FFF2-40B4-BE49-F238E27FC236}">
              <a16:creationId xmlns:a16="http://schemas.microsoft.com/office/drawing/2014/main" id="{B529331D-2AC4-4E7C-AD58-AB924D5E3B94}"/>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471" name="Text Box 15">
          <a:extLst>
            <a:ext uri="{FF2B5EF4-FFF2-40B4-BE49-F238E27FC236}">
              <a16:creationId xmlns:a16="http://schemas.microsoft.com/office/drawing/2014/main" id="{0B3F07E2-0114-4C0E-B588-7515CBE30A96}"/>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472" name="Text Box 14">
          <a:extLst>
            <a:ext uri="{FF2B5EF4-FFF2-40B4-BE49-F238E27FC236}">
              <a16:creationId xmlns:a16="http://schemas.microsoft.com/office/drawing/2014/main" id="{92EAAB21-C051-4033-958C-5D5C47C9E397}"/>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473" name="Text Box 15">
          <a:extLst>
            <a:ext uri="{FF2B5EF4-FFF2-40B4-BE49-F238E27FC236}">
              <a16:creationId xmlns:a16="http://schemas.microsoft.com/office/drawing/2014/main" id="{5E665E0E-486C-48A1-A269-0CDCE56581EE}"/>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474" name="Text Box 14">
          <a:extLst>
            <a:ext uri="{FF2B5EF4-FFF2-40B4-BE49-F238E27FC236}">
              <a16:creationId xmlns:a16="http://schemas.microsoft.com/office/drawing/2014/main" id="{5A7B5D91-08B6-41AD-8ED1-E8945FFB8315}"/>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475" name="Text Box 15">
          <a:extLst>
            <a:ext uri="{FF2B5EF4-FFF2-40B4-BE49-F238E27FC236}">
              <a16:creationId xmlns:a16="http://schemas.microsoft.com/office/drawing/2014/main" id="{5FA24A1A-1675-4A5F-9185-37C5C0402DBE}"/>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476" name="Text Box 14">
          <a:extLst>
            <a:ext uri="{FF2B5EF4-FFF2-40B4-BE49-F238E27FC236}">
              <a16:creationId xmlns:a16="http://schemas.microsoft.com/office/drawing/2014/main" id="{67CDB3FB-DDD5-4E8F-B5E2-027842F21192}"/>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477" name="Text Box 15">
          <a:extLst>
            <a:ext uri="{FF2B5EF4-FFF2-40B4-BE49-F238E27FC236}">
              <a16:creationId xmlns:a16="http://schemas.microsoft.com/office/drawing/2014/main" id="{36BA8977-7B9E-4383-BD84-C7807E5A2AC1}"/>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478" name="Text Box 14">
          <a:extLst>
            <a:ext uri="{FF2B5EF4-FFF2-40B4-BE49-F238E27FC236}">
              <a16:creationId xmlns:a16="http://schemas.microsoft.com/office/drawing/2014/main" id="{3713BD53-62E8-4630-A488-4A52CE8C2C00}"/>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479" name="Text Box 15">
          <a:extLst>
            <a:ext uri="{FF2B5EF4-FFF2-40B4-BE49-F238E27FC236}">
              <a16:creationId xmlns:a16="http://schemas.microsoft.com/office/drawing/2014/main" id="{E187AAD3-69A6-40AC-9D3F-D1215BE55386}"/>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480" name="Text Box 14">
          <a:extLst>
            <a:ext uri="{FF2B5EF4-FFF2-40B4-BE49-F238E27FC236}">
              <a16:creationId xmlns:a16="http://schemas.microsoft.com/office/drawing/2014/main" id="{EBA79341-B839-4205-AFBE-D5A5B9F16380}"/>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481" name="Text Box 15">
          <a:extLst>
            <a:ext uri="{FF2B5EF4-FFF2-40B4-BE49-F238E27FC236}">
              <a16:creationId xmlns:a16="http://schemas.microsoft.com/office/drawing/2014/main" id="{7C92AF1C-7E07-46DE-B8C6-2C7833669F0D}"/>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482" name="Text Box 14">
          <a:extLst>
            <a:ext uri="{FF2B5EF4-FFF2-40B4-BE49-F238E27FC236}">
              <a16:creationId xmlns:a16="http://schemas.microsoft.com/office/drawing/2014/main" id="{AF8D8CA7-0582-4F2E-8780-D87A14DF440C}"/>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483" name="Text Box 15">
          <a:extLst>
            <a:ext uri="{FF2B5EF4-FFF2-40B4-BE49-F238E27FC236}">
              <a16:creationId xmlns:a16="http://schemas.microsoft.com/office/drawing/2014/main" id="{6A6C8A49-9C15-424B-8C39-9E94CB61C2FE}"/>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484" name="Text Box 14">
          <a:extLst>
            <a:ext uri="{FF2B5EF4-FFF2-40B4-BE49-F238E27FC236}">
              <a16:creationId xmlns:a16="http://schemas.microsoft.com/office/drawing/2014/main" id="{F8E8CCFF-01B8-4C3B-9F6D-857521DBD37D}"/>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485" name="Text Box 15">
          <a:extLst>
            <a:ext uri="{FF2B5EF4-FFF2-40B4-BE49-F238E27FC236}">
              <a16:creationId xmlns:a16="http://schemas.microsoft.com/office/drawing/2014/main" id="{FA35EE50-A802-432D-B208-82009DAFA4C9}"/>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486" name="Text Box 14">
          <a:extLst>
            <a:ext uri="{FF2B5EF4-FFF2-40B4-BE49-F238E27FC236}">
              <a16:creationId xmlns:a16="http://schemas.microsoft.com/office/drawing/2014/main" id="{C01DFF0C-271A-4AFB-BA02-59C373283C43}"/>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487" name="Text Box 15">
          <a:extLst>
            <a:ext uri="{FF2B5EF4-FFF2-40B4-BE49-F238E27FC236}">
              <a16:creationId xmlns:a16="http://schemas.microsoft.com/office/drawing/2014/main" id="{D2458BAC-8D30-46B6-88FA-2264D52D5BB1}"/>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488" name="Text Box 14">
          <a:extLst>
            <a:ext uri="{FF2B5EF4-FFF2-40B4-BE49-F238E27FC236}">
              <a16:creationId xmlns:a16="http://schemas.microsoft.com/office/drawing/2014/main" id="{D35C17D4-3408-4A00-A475-91AFA12471CF}"/>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489" name="Text Box 15">
          <a:extLst>
            <a:ext uri="{FF2B5EF4-FFF2-40B4-BE49-F238E27FC236}">
              <a16:creationId xmlns:a16="http://schemas.microsoft.com/office/drawing/2014/main" id="{01683257-1706-48DA-AA7D-CA3B11A2C661}"/>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490" name="Text Box 14">
          <a:extLst>
            <a:ext uri="{FF2B5EF4-FFF2-40B4-BE49-F238E27FC236}">
              <a16:creationId xmlns:a16="http://schemas.microsoft.com/office/drawing/2014/main" id="{25818DA7-2549-4EE2-8894-1EEE7DF27F7C}"/>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491" name="Text Box 14">
          <a:extLst>
            <a:ext uri="{FF2B5EF4-FFF2-40B4-BE49-F238E27FC236}">
              <a16:creationId xmlns:a16="http://schemas.microsoft.com/office/drawing/2014/main" id="{464696C1-A4F0-4980-A9C3-89C4E2A18DCC}"/>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492" name="Text Box 15">
          <a:extLst>
            <a:ext uri="{FF2B5EF4-FFF2-40B4-BE49-F238E27FC236}">
              <a16:creationId xmlns:a16="http://schemas.microsoft.com/office/drawing/2014/main" id="{6EC4B68D-0F66-497F-92DE-58F264F65995}"/>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493" name="Text Box 14">
          <a:extLst>
            <a:ext uri="{FF2B5EF4-FFF2-40B4-BE49-F238E27FC236}">
              <a16:creationId xmlns:a16="http://schemas.microsoft.com/office/drawing/2014/main" id="{3F23C2B4-8D53-4BA9-BED7-2DC6875C6620}"/>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494" name="Text Box 15">
          <a:extLst>
            <a:ext uri="{FF2B5EF4-FFF2-40B4-BE49-F238E27FC236}">
              <a16:creationId xmlns:a16="http://schemas.microsoft.com/office/drawing/2014/main" id="{65EB5ED5-40C7-4C1B-8EF4-550C9B68E753}"/>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495" name="Text Box 14">
          <a:extLst>
            <a:ext uri="{FF2B5EF4-FFF2-40B4-BE49-F238E27FC236}">
              <a16:creationId xmlns:a16="http://schemas.microsoft.com/office/drawing/2014/main" id="{AC2A4D9D-761F-44A4-8808-BC38348D9DA8}"/>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496" name="Text Box 15">
          <a:extLst>
            <a:ext uri="{FF2B5EF4-FFF2-40B4-BE49-F238E27FC236}">
              <a16:creationId xmlns:a16="http://schemas.microsoft.com/office/drawing/2014/main" id="{74417CCE-7C0E-419A-9736-93F5489544F9}"/>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497" name="Text Box 14">
          <a:extLst>
            <a:ext uri="{FF2B5EF4-FFF2-40B4-BE49-F238E27FC236}">
              <a16:creationId xmlns:a16="http://schemas.microsoft.com/office/drawing/2014/main" id="{73DE0379-23DA-4270-AC8C-DDD010AA0185}"/>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498" name="Text Box 15">
          <a:extLst>
            <a:ext uri="{FF2B5EF4-FFF2-40B4-BE49-F238E27FC236}">
              <a16:creationId xmlns:a16="http://schemas.microsoft.com/office/drawing/2014/main" id="{F5C5B5B0-E725-464C-8CA3-3A1D2449724A}"/>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499" name="Text Box 14">
          <a:extLst>
            <a:ext uri="{FF2B5EF4-FFF2-40B4-BE49-F238E27FC236}">
              <a16:creationId xmlns:a16="http://schemas.microsoft.com/office/drawing/2014/main" id="{57950221-BCDF-4A84-A7DB-F7BA58153F72}"/>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500" name="Text Box 15">
          <a:extLst>
            <a:ext uri="{FF2B5EF4-FFF2-40B4-BE49-F238E27FC236}">
              <a16:creationId xmlns:a16="http://schemas.microsoft.com/office/drawing/2014/main" id="{BD157B44-0303-4E92-A38A-67ADA1AF1E62}"/>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501" name="Text Box 14">
          <a:extLst>
            <a:ext uri="{FF2B5EF4-FFF2-40B4-BE49-F238E27FC236}">
              <a16:creationId xmlns:a16="http://schemas.microsoft.com/office/drawing/2014/main" id="{26C64016-4614-4F70-9FF8-9AC91F6046DE}"/>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502" name="Text Box 15">
          <a:extLst>
            <a:ext uri="{FF2B5EF4-FFF2-40B4-BE49-F238E27FC236}">
              <a16:creationId xmlns:a16="http://schemas.microsoft.com/office/drawing/2014/main" id="{4B91B72A-D1F8-47A4-AABC-E08645AD5911}"/>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503" name="Text Box 14">
          <a:extLst>
            <a:ext uri="{FF2B5EF4-FFF2-40B4-BE49-F238E27FC236}">
              <a16:creationId xmlns:a16="http://schemas.microsoft.com/office/drawing/2014/main" id="{FAD80153-E733-45CB-8A97-F0E52A0F7D45}"/>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504" name="Text Box 15">
          <a:extLst>
            <a:ext uri="{FF2B5EF4-FFF2-40B4-BE49-F238E27FC236}">
              <a16:creationId xmlns:a16="http://schemas.microsoft.com/office/drawing/2014/main" id="{3233F3D1-9C32-40F6-B286-F50353D8070F}"/>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505" name="Text Box 14">
          <a:extLst>
            <a:ext uri="{FF2B5EF4-FFF2-40B4-BE49-F238E27FC236}">
              <a16:creationId xmlns:a16="http://schemas.microsoft.com/office/drawing/2014/main" id="{383557F2-83EB-473D-BD72-93E003C11029}"/>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506" name="Text Box 15">
          <a:extLst>
            <a:ext uri="{FF2B5EF4-FFF2-40B4-BE49-F238E27FC236}">
              <a16:creationId xmlns:a16="http://schemas.microsoft.com/office/drawing/2014/main" id="{4BEB2811-1B34-4C78-B167-E06BDFADCC9A}"/>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507" name="Text Box 14">
          <a:extLst>
            <a:ext uri="{FF2B5EF4-FFF2-40B4-BE49-F238E27FC236}">
              <a16:creationId xmlns:a16="http://schemas.microsoft.com/office/drawing/2014/main" id="{2206AB93-EBD3-4673-8130-DD2C0CCCC656}"/>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508" name="Text Box 15">
          <a:extLst>
            <a:ext uri="{FF2B5EF4-FFF2-40B4-BE49-F238E27FC236}">
              <a16:creationId xmlns:a16="http://schemas.microsoft.com/office/drawing/2014/main" id="{D96CB6EE-D5B7-433C-B022-1F893537E273}"/>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509" name="Text Box 14">
          <a:extLst>
            <a:ext uri="{FF2B5EF4-FFF2-40B4-BE49-F238E27FC236}">
              <a16:creationId xmlns:a16="http://schemas.microsoft.com/office/drawing/2014/main" id="{A4AE5736-2E4D-4A56-8CD2-282EB50839F8}"/>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510" name="Text Box 15">
          <a:extLst>
            <a:ext uri="{FF2B5EF4-FFF2-40B4-BE49-F238E27FC236}">
              <a16:creationId xmlns:a16="http://schemas.microsoft.com/office/drawing/2014/main" id="{AF8D1DB0-198F-4D2F-BE72-FB51A18F6F2B}"/>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511" name="Text Box 14">
          <a:extLst>
            <a:ext uri="{FF2B5EF4-FFF2-40B4-BE49-F238E27FC236}">
              <a16:creationId xmlns:a16="http://schemas.microsoft.com/office/drawing/2014/main" id="{15F1567D-D416-4C20-8B57-053CA6C7CD5A}"/>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512" name="Text Box 15">
          <a:extLst>
            <a:ext uri="{FF2B5EF4-FFF2-40B4-BE49-F238E27FC236}">
              <a16:creationId xmlns:a16="http://schemas.microsoft.com/office/drawing/2014/main" id="{52442C3A-4166-44B6-8082-5DF32ED02832}"/>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513" name="Text Box 14">
          <a:extLst>
            <a:ext uri="{FF2B5EF4-FFF2-40B4-BE49-F238E27FC236}">
              <a16:creationId xmlns:a16="http://schemas.microsoft.com/office/drawing/2014/main" id="{DE1A827F-43AE-4A58-AF8F-5E03698A251D}"/>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514" name="Text Box 15">
          <a:extLst>
            <a:ext uri="{FF2B5EF4-FFF2-40B4-BE49-F238E27FC236}">
              <a16:creationId xmlns:a16="http://schemas.microsoft.com/office/drawing/2014/main" id="{9C94522E-9902-4EDE-899B-BD785ECAF3E3}"/>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515" name="Text Box 14">
          <a:extLst>
            <a:ext uri="{FF2B5EF4-FFF2-40B4-BE49-F238E27FC236}">
              <a16:creationId xmlns:a16="http://schemas.microsoft.com/office/drawing/2014/main" id="{F29863BD-C465-45A4-8ACF-BC2C44D33FF2}"/>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516" name="Text Box 15">
          <a:extLst>
            <a:ext uri="{FF2B5EF4-FFF2-40B4-BE49-F238E27FC236}">
              <a16:creationId xmlns:a16="http://schemas.microsoft.com/office/drawing/2014/main" id="{3A0C89F3-D34B-40F1-844C-43A1401FC8C6}"/>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517" name="Text Box 14">
          <a:extLst>
            <a:ext uri="{FF2B5EF4-FFF2-40B4-BE49-F238E27FC236}">
              <a16:creationId xmlns:a16="http://schemas.microsoft.com/office/drawing/2014/main" id="{728EA5C0-3B23-4C03-B350-B0A5C4C38CF3}"/>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518" name="Text Box 15">
          <a:extLst>
            <a:ext uri="{FF2B5EF4-FFF2-40B4-BE49-F238E27FC236}">
              <a16:creationId xmlns:a16="http://schemas.microsoft.com/office/drawing/2014/main" id="{81A215A8-6141-4223-BB97-E5B686876C49}"/>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519" name="Text Box 14">
          <a:extLst>
            <a:ext uri="{FF2B5EF4-FFF2-40B4-BE49-F238E27FC236}">
              <a16:creationId xmlns:a16="http://schemas.microsoft.com/office/drawing/2014/main" id="{FC66B5AB-E015-4E2B-9C0C-38E64E26A717}"/>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520" name="Text Box 15">
          <a:extLst>
            <a:ext uri="{FF2B5EF4-FFF2-40B4-BE49-F238E27FC236}">
              <a16:creationId xmlns:a16="http://schemas.microsoft.com/office/drawing/2014/main" id="{30B22A2C-6969-4064-A231-29ECFC440EEC}"/>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521" name="Text Box 14">
          <a:extLst>
            <a:ext uri="{FF2B5EF4-FFF2-40B4-BE49-F238E27FC236}">
              <a16:creationId xmlns:a16="http://schemas.microsoft.com/office/drawing/2014/main" id="{EB8C8376-43BF-4CFD-BB77-0A68B2B6A12B}"/>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522" name="Text Box 15">
          <a:extLst>
            <a:ext uri="{FF2B5EF4-FFF2-40B4-BE49-F238E27FC236}">
              <a16:creationId xmlns:a16="http://schemas.microsoft.com/office/drawing/2014/main" id="{A4EB8481-595A-4A8A-8B93-917A4CA71736}"/>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523" name="Text Box 14">
          <a:extLst>
            <a:ext uri="{FF2B5EF4-FFF2-40B4-BE49-F238E27FC236}">
              <a16:creationId xmlns:a16="http://schemas.microsoft.com/office/drawing/2014/main" id="{5622EB56-347F-49FB-B05F-2103BFE8D51A}"/>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524" name="Text Box 15">
          <a:extLst>
            <a:ext uri="{FF2B5EF4-FFF2-40B4-BE49-F238E27FC236}">
              <a16:creationId xmlns:a16="http://schemas.microsoft.com/office/drawing/2014/main" id="{BC952C0F-EA19-459F-BC95-2EC872944082}"/>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525" name="Text Box 14">
          <a:extLst>
            <a:ext uri="{FF2B5EF4-FFF2-40B4-BE49-F238E27FC236}">
              <a16:creationId xmlns:a16="http://schemas.microsoft.com/office/drawing/2014/main" id="{D170F804-4BB8-48B6-A44F-7C19554CD2FA}"/>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526" name="Text Box 15">
          <a:extLst>
            <a:ext uri="{FF2B5EF4-FFF2-40B4-BE49-F238E27FC236}">
              <a16:creationId xmlns:a16="http://schemas.microsoft.com/office/drawing/2014/main" id="{D8DE58DF-3E4A-43FE-A4ED-3C1FA3BD81E4}"/>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527" name="Text Box 14">
          <a:extLst>
            <a:ext uri="{FF2B5EF4-FFF2-40B4-BE49-F238E27FC236}">
              <a16:creationId xmlns:a16="http://schemas.microsoft.com/office/drawing/2014/main" id="{E3FE78BC-99B4-47B7-8394-7B0713AE2C09}"/>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528" name="Text Box 15">
          <a:extLst>
            <a:ext uri="{FF2B5EF4-FFF2-40B4-BE49-F238E27FC236}">
              <a16:creationId xmlns:a16="http://schemas.microsoft.com/office/drawing/2014/main" id="{1086A77E-707E-42AD-9E5B-FC8019B14A58}"/>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529" name="Text Box 14">
          <a:extLst>
            <a:ext uri="{FF2B5EF4-FFF2-40B4-BE49-F238E27FC236}">
              <a16:creationId xmlns:a16="http://schemas.microsoft.com/office/drawing/2014/main" id="{07C284D4-7F32-4844-A3C3-B5963DF806B6}"/>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530" name="Text Box 15">
          <a:extLst>
            <a:ext uri="{FF2B5EF4-FFF2-40B4-BE49-F238E27FC236}">
              <a16:creationId xmlns:a16="http://schemas.microsoft.com/office/drawing/2014/main" id="{95EC3B3C-F0A5-47EF-BD19-BC9FA5C46575}"/>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531" name="Text Box 14">
          <a:extLst>
            <a:ext uri="{FF2B5EF4-FFF2-40B4-BE49-F238E27FC236}">
              <a16:creationId xmlns:a16="http://schemas.microsoft.com/office/drawing/2014/main" id="{5A2CC97F-C677-4AB9-B298-E4699228110E}"/>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532" name="Text Box 15">
          <a:extLst>
            <a:ext uri="{FF2B5EF4-FFF2-40B4-BE49-F238E27FC236}">
              <a16:creationId xmlns:a16="http://schemas.microsoft.com/office/drawing/2014/main" id="{A4098753-CF8B-4EFA-B84D-F2DF74843584}"/>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533" name="Text Box 14">
          <a:extLst>
            <a:ext uri="{FF2B5EF4-FFF2-40B4-BE49-F238E27FC236}">
              <a16:creationId xmlns:a16="http://schemas.microsoft.com/office/drawing/2014/main" id="{3485C5AF-E4A0-4C53-99D4-FF303E911556}"/>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534" name="Text Box 15">
          <a:extLst>
            <a:ext uri="{FF2B5EF4-FFF2-40B4-BE49-F238E27FC236}">
              <a16:creationId xmlns:a16="http://schemas.microsoft.com/office/drawing/2014/main" id="{44F3264B-9F62-4CEC-AD78-06A0F23AEBBC}"/>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535" name="Text Box 14">
          <a:extLst>
            <a:ext uri="{FF2B5EF4-FFF2-40B4-BE49-F238E27FC236}">
              <a16:creationId xmlns:a16="http://schemas.microsoft.com/office/drawing/2014/main" id="{F1075B45-0F99-4865-A05D-E277904E1C28}"/>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536" name="Text Box 15">
          <a:extLst>
            <a:ext uri="{FF2B5EF4-FFF2-40B4-BE49-F238E27FC236}">
              <a16:creationId xmlns:a16="http://schemas.microsoft.com/office/drawing/2014/main" id="{B543A1C8-827F-443C-B6F4-9183F68BD4A2}"/>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537" name="Text Box 14">
          <a:extLst>
            <a:ext uri="{FF2B5EF4-FFF2-40B4-BE49-F238E27FC236}">
              <a16:creationId xmlns:a16="http://schemas.microsoft.com/office/drawing/2014/main" id="{67A456E2-AF9C-447F-8BC7-20D0B8D47DB1}"/>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538" name="Text Box 15">
          <a:extLst>
            <a:ext uri="{FF2B5EF4-FFF2-40B4-BE49-F238E27FC236}">
              <a16:creationId xmlns:a16="http://schemas.microsoft.com/office/drawing/2014/main" id="{C430EE71-C23C-4CED-B4F2-54A96900D04C}"/>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539" name="Text Box 14">
          <a:extLst>
            <a:ext uri="{FF2B5EF4-FFF2-40B4-BE49-F238E27FC236}">
              <a16:creationId xmlns:a16="http://schemas.microsoft.com/office/drawing/2014/main" id="{2F8C6DCB-CE0E-4836-BE0D-B47EC6B5B721}"/>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540" name="Text Box 15">
          <a:extLst>
            <a:ext uri="{FF2B5EF4-FFF2-40B4-BE49-F238E27FC236}">
              <a16:creationId xmlns:a16="http://schemas.microsoft.com/office/drawing/2014/main" id="{26347759-C337-42F3-B151-A95FE11CECF8}"/>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541" name="Text Box 14">
          <a:extLst>
            <a:ext uri="{FF2B5EF4-FFF2-40B4-BE49-F238E27FC236}">
              <a16:creationId xmlns:a16="http://schemas.microsoft.com/office/drawing/2014/main" id="{A943A2C3-C682-47AC-8BD4-37CE784E9979}"/>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542" name="Text Box 15">
          <a:extLst>
            <a:ext uri="{FF2B5EF4-FFF2-40B4-BE49-F238E27FC236}">
              <a16:creationId xmlns:a16="http://schemas.microsoft.com/office/drawing/2014/main" id="{95B6E395-1FFE-4BD5-A001-801ED9E3C918}"/>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543" name="Text Box 14">
          <a:extLst>
            <a:ext uri="{FF2B5EF4-FFF2-40B4-BE49-F238E27FC236}">
              <a16:creationId xmlns:a16="http://schemas.microsoft.com/office/drawing/2014/main" id="{D529700B-A31F-48AB-8F15-00A6A176960D}"/>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544" name="Text Box 15">
          <a:extLst>
            <a:ext uri="{FF2B5EF4-FFF2-40B4-BE49-F238E27FC236}">
              <a16:creationId xmlns:a16="http://schemas.microsoft.com/office/drawing/2014/main" id="{C573AA31-7843-4173-A725-87940ADD18E5}"/>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545" name="Text Box 14">
          <a:extLst>
            <a:ext uri="{FF2B5EF4-FFF2-40B4-BE49-F238E27FC236}">
              <a16:creationId xmlns:a16="http://schemas.microsoft.com/office/drawing/2014/main" id="{EB3245DC-1DB6-460B-B708-6CEA717A5F1F}"/>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546" name="Text Box 15">
          <a:extLst>
            <a:ext uri="{FF2B5EF4-FFF2-40B4-BE49-F238E27FC236}">
              <a16:creationId xmlns:a16="http://schemas.microsoft.com/office/drawing/2014/main" id="{B7DD9E3E-8E3F-46A2-B0B6-857DFF2E8E29}"/>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547" name="Text Box 14">
          <a:extLst>
            <a:ext uri="{FF2B5EF4-FFF2-40B4-BE49-F238E27FC236}">
              <a16:creationId xmlns:a16="http://schemas.microsoft.com/office/drawing/2014/main" id="{1BAF5340-948F-4926-A48A-56D5C6231C1F}"/>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548" name="Text Box 15">
          <a:extLst>
            <a:ext uri="{FF2B5EF4-FFF2-40B4-BE49-F238E27FC236}">
              <a16:creationId xmlns:a16="http://schemas.microsoft.com/office/drawing/2014/main" id="{0B365959-ED00-4B2E-B2D4-D01B9D2997C9}"/>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549" name="Text Box 14">
          <a:extLst>
            <a:ext uri="{FF2B5EF4-FFF2-40B4-BE49-F238E27FC236}">
              <a16:creationId xmlns:a16="http://schemas.microsoft.com/office/drawing/2014/main" id="{83D23373-EA31-4DEF-B8C8-F25A5B0BA260}"/>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550" name="Text Box 15">
          <a:extLst>
            <a:ext uri="{FF2B5EF4-FFF2-40B4-BE49-F238E27FC236}">
              <a16:creationId xmlns:a16="http://schemas.microsoft.com/office/drawing/2014/main" id="{478E1F7B-0F36-40B9-8AF0-39658F26108B}"/>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551" name="Text Box 14">
          <a:extLst>
            <a:ext uri="{FF2B5EF4-FFF2-40B4-BE49-F238E27FC236}">
              <a16:creationId xmlns:a16="http://schemas.microsoft.com/office/drawing/2014/main" id="{105BB3C3-7971-4B46-A29E-24C283E4447C}"/>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552" name="Text Box 15">
          <a:extLst>
            <a:ext uri="{FF2B5EF4-FFF2-40B4-BE49-F238E27FC236}">
              <a16:creationId xmlns:a16="http://schemas.microsoft.com/office/drawing/2014/main" id="{E30EA956-20DA-458E-8D45-5A9EFC8FFAD3}"/>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553" name="Text Box 14">
          <a:extLst>
            <a:ext uri="{FF2B5EF4-FFF2-40B4-BE49-F238E27FC236}">
              <a16:creationId xmlns:a16="http://schemas.microsoft.com/office/drawing/2014/main" id="{1F520147-8229-46C2-AE23-20E88962C52B}"/>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554" name="Text Box 15">
          <a:extLst>
            <a:ext uri="{FF2B5EF4-FFF2-40B4-BE49-F238E27FC236}">
              <a16:creationId xmlns:a16="http://schemas.microsoft.com/office/drawing/2014/main" id="{9CAE34D8-2C7A-441F-9D40-2BAA7A31497B}"/>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555" name="Text Box 14">
          <a:extLst>
            <a:ext uri="{FF2B5EF4-FFF2-40B4-BE49-F238E27FC236}">
              <a16:creationId xmlns:a16="http://schemas.microsoft.com/office/drawing/2014/main" id="{2F1C6CCA-7220-4194-9D54-DEEAB7CF36BE}"/>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556" name="Text Box 15">
          <a:extLst>
            <a:ext uri="{FF2B5EF4-FFF2-40B4-BE49-F238E27FC236}">
              <a16:creationId xmlns:a16="http://schemas.microsoft.com/office/drawing/2014/main" id="{2B767616-5505-446B-8A5C-035DC9360123}"/>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557" name="Text Box 14">
          <a:extLst>
            <a:ext uri="{FF2B5EF4-FFF2-40B4-BE49-F238E27FC236}">
              <a16:creationId xmlns:a16="http://schemas.microsoft.com/office/drawing/2014/main" id="{59470A91-56D2-4E50-9BEE-1E1217FAD563}"/>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558" name="Text Box 15">
          <a:extLst>
            <a:ext uri="{FF2B5EF4-FFF2-40B4-BE49-F238E27FC236}">
              <a16:creationId xmlns:a16="http://schemas.microsoft.com/office/drawing/2014/main" id="{A34F142E-9892-402E-958A-0767F577E107}"/>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559" name="Text Box 14">
          <a:extLst>
            <a:ext uri="{FF2B5EF4-FFF2-40B4-BE49-F238E27FC236}">
              <a16:creationId xmlns:a16="http://schemas.microsoft.com/office/drawing/2014/main" id="{E254AD47-D7CC-4D4E-89C7-2F731E8131B4}"/>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560" name="Text Box 15">
          <a:extLst>
            <a:ext uri="{FF2B5EF4-FFF2-40B4-BE49-F238E27FC236}">
              <a16:creationId xmlns:a16="http://schemas.microsoft.com/office/drawing/2014/main" id="{29144FA4-FFF6-40AE-AD5A-CD4BC68CE321}"/>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561" name="Text Box 14">
          <a:extLst>
            <a:ext uri="{FF2B5EF4-FFF2-40B4-BE49-F238E27FC236}">
              <a16:creationId xmlns:a16="http://schemas.microsoft.com/office/drawing/2014/main" id="{4A57661C-1F0C-40F7-A26B-ADD041374CB0}"/>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562" name="Text Box 15">
          <a:extLst>
            <a:ext uri="{FF2B5EF4-FFF2-40B4-BE49-F238E27FC236}">
              <a16:creationId xmlns:a16="http://schemas.microsoft.com/office/drawing/2014/main" id="{F5A46836-2477-49C4-81D7-7F96D9AB12D4}"/>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563" name="Text Box 14">
          <a:extLst>
            <a:ext uri="{FF2B5EF4-FFF2-40B4-BE49-F238E27FC236}">
              <a16:creationId xmlns:a16="http://schemas.microsoft.com/office/drawing/2014/main" id="{4792AD01-F096-4077-8F4B-7B86A15AD4A4}"/>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564" name="Text Box 15">
          <a:extLst>
            <a:ext uri="{FF2B5EF4-FFF2-40B4-BE49-F238E27FC236}">
              <a16:creationId xmlns:a16="http://schemas.microsoft.com/office/drawing/2014/main" id="{4117892B-9395-457A-9968-A585C654C876}"/>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565" name="Text Box 14">
          <a:extLst>
            <a:ext uri="{FF2B5EF4-FFF2-40B4-BE49-F238E27FC236}">
              <a16:creationId xmlns:a16="http://schemas.microsoft.com/office/drawing/2014/main" id="{B9A3C6CC-5A92-4C15-BADB-44433F5019DD}"/>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566" name="Text Box 15">
          <a:extLst>
            <a:ext uri="{FF2B5EF4-FFF2-40B4-BE49-F238E27FC236}">
              <a16:creationId xmlns:a16="http://schemas.microsoft.com/office/drawing/2014/main" id="{2F6F8274-0105-4BA0-883E-6F4E097978B8}"/>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567" name="Text Box 14">
          <a:extLst>
            <a:ext uri="{FF2B5EF4-FFF2-40B4-BE49-F238E27FC236}">
              <a16:creationId xmlns:a16="http://schemas.microsoft.com/office/drawing/2014/main" id="{D18ABDED-CDFB-49F2-BF25-B641F5B6C08E}"/>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568" name="Text Box 15">
          <a:extLst>
            <a:ext uri="{FF2B5EF4-FFF2-40B4-BE49-F238E27FC236}">
              <a16:creationId xmlns:a16="http://schemas.microsoft.com/office/drawing/2014/main" id="{EC80DC96-8FA6-4A39-9C40-33729FB31C27}"/>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569" name="Text Box 14">
          <a:extLst>
            <a:ext uri="{FF2B5EF4-FFF2-40B4-BE49-F238E27FC236}">
              <a16:creationId xmlns:a16="http://schemas.microsoft.com/office/drawing/2014/main" id="{3A1D9AE9-69EE-428A-8692-E450B555C1B1}"/>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570" name="Text Box 14">
          <a:extLst>
            <a:ext uri="{FF2B5EF4-FFF2-40B4-BE49-F238E27FC236}">
              <a16:creationId xmlns:a16="http://schemas.microsoft.com/office/drawing/2014/main" id="{B71A019A-40D0-44D2-A8EF-B8D211A62217}"/>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571" name="Text Box 15">
          <a:extLst>
            <a:ext uri="{FF2B5EF4-FFF2-40B4-BE49-F238E27FC236}">
              <a16:creationId xmlns:a16="http://schemas.microsoft.com/office/drawing/2014/main" id="{6D44E8D6-674F-4790-A2D8-1144532E99B0}"/>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572" name="Text Box 14">
          <a:extLst>
            <a:ext uri="{FF2B5EF4-FFF2-40B4-BE49-F238E27FC236}">
              <a16:creationId xmlns:a16="http://schemas.microsoft.com/office/drawing/2014/main" id="{381BE82A-D95B-4F37-AA2A-0CFB9ABAA157}"/>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573" name="Text Box 15">
          <a:extLst>
            <a:ext uri="{FF2B5EF4-FFF2-40B4-BE49-F238E27FC236}">
              <a16:creationId xmlns:a16="http://schemas.microsoft.com/office/drawing/2014/main" id="{8721A18A-1A68-4273-9941-B42B794D6FCE}"/>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574" name="Text Box 14">
          <a:extLst>
            <a:ext uri="{FF2B5EF4-FFF2-40B4-BE49-F238E27FC236}">
              <a16:creationId xmlns:a16="http://schemas.microsoft.com/office/drawing/2014/main" id="{32AC2FBB-4A96-481F-A8AA-629CADCB133B}"/>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575" name="Text Box 15">
          <a:extLst>
            <a:ext uri="{FF2B5EF4-FFF2-40B4-BE49-F238E27FC236}">
              <a16:creationId xmlns:a16="http://schemas.microsoft.com/office/drawing/2014/main" id="{44BC7EF4-2689-477C-8169-A13A01F1C0CF}"/>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576" name="Text Box 14">
          <a:extLst>
            <a:ext uri="{FF2B5EF4-FFF2-40B4-BE49-F238E27FC236}">
              <a16:creationId xmlns:a16="http://schemas.microsoft.com/office/drawing/2014/main" id="{47431853-9759-402C-8613-64D29B71A9DB}"/>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577" name="Text Box 15">
          <a:extLst>
            <a:ext uri="{FF2B5EF4-FFF2-40B4-BE49-F238E27FC236}">
              <a16:creationId xmlns:a16="http://schemas.microsoft.com/office/drawing/2014/main" id="{9496F1D7-612E-4531-AF13-953D2654B6BB}"/>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578" name="Text Box 14">
          <a:extLst>
            <a:ext uri="{FF2B5EF4-FFF2-40B4-BE49-F238E27FC236}">
              <a16:creationId xmlns:a16="http://schemas.microsoft.com/office/drawing/2014/main" id="{4DEF4769-C993-4BFF-BDA9-F6C87B60EFA7}"/>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579" name="Text Box 15">
          <a:extLst>
            <a:ext uri="{FF2B5EF4-FFF2-40B4-BE49-F238E27FC236}">
              <a16:creationId xmlns:a16="http://schemas.microsoft.com/office/drawing/2014/main" id="{5A1A2CEB-FCE7-4C51-AB41-311D8C52ADD8}"/>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580" name="Text Box 14">
          <a:extLst>
            <a:ext uri="{FF2B5EF4-FFF2-40B4-BE49-F238E27FC236}">
              <a16:creationId xmlns:a16="http://schemas.microsoft.com/office/drawing/2014/main" id="{A89F96F9-DF84-48E3-8E79-1C5AB40443E7}"/>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581" name="Text Box 15">
          <a:extLst>
            <a:ext uri="{FF2B5EF4-FFF2-40B4-BE49-F238E27FC236}">
              <a16:creationId xmlns:a16="http://schemas.microsoft.com/office/drawing/2014/main" id="{4DA55784-947A-44BE-ABAC-228A613F7777}"/>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582" name="Text Box 14">
          <a:extLst>
            <a:ext uri="{FF2B5EF4-FFF2-40B4-BE49-F238E27FC236}">
              <a16:creationId xmlns:a16="http://schemas.microsoft.com/office/drawing/2014/main" id="{8B9760D8-D587-4843-AFCF-E22BB18E4DEE}"/>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583" name="Text Box 15">
          <a:extLst>
            <a:ext uri="{FF2B5EF4-FFF2-40B4-BE49-F238E27FC236}">
              <a16:creationId xmlns:a16="http://schemas.microsoft.com/office/drawing/2014/main" id="{5F3D273B-7709-48B2-BAE6-38884E38C55F}"/>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584" name="Text Box 14">
          <a:extLst>
            <a:ext uri="{FF2B5EF4-FFF2-40B4-BE49-F238E27FC236}">
              <a16:creationId xmlns:a16="http://schemas.microsoft.com/office/drawing/2014/main" id="{141BDA92-E968-4A7F-B8F3-3AE0DDA5F9A5}"/>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585" name="Text Box 15">
          <a:extLst>
            <a:ext uri="{FF2B5EF4-FFF2-40B4-BE49-F238E27FC236}">
              <a16:creationId xmlns:a16="http://schemas.microsoft.com/office/drawing/2014/main" id="{BDE0AD2B-35C3-4E34-9415-CF636A7D437B}"/>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586" name="Text Box 14">
          <a:extLst>
            <a:ext uri="{FF2B5EF4-FFF2-40B4-BE49-F238E27FC236}">
              <a16:creationId xmlns:a16="http://schemas.microsoft.com/office/drawing/2014/main" id="{7806A5BE-D33E-42F0-9A6B-F4944D3BE53D}"/>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587" name="Text Box 15">
          <a:extLst>
            <a:ext uri="{FF2B5EF4-FFF2-40B4-BE49-F238E27FC236}">
              <a16:creationId xmlns:a16="http://schemas.microsoft.com/office/drawing/2014/main" id="{126F47BA-9EF4-4366-BC02-BFEA5D8FDA10}"/>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588" name="Text Box 14">
          <a:extLst>
            <a:ext uri="{FF2B5EF4-FFF2-40B4-BE49-F238E27FC236}">
              <a16:creationId xmlns:a16="http://schemas.microsoft.com/office/drawing/2014/main" id="{ADB0EB72-1B10-4E4B-87CA-C5C997F02D3D}"/>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589" name="Text Box 15">
          <a:extLst>
            <a:ext uri="{FF2B5EF4-FFF2-40B4-BE49-F238E27FC236}">
              <a16:creationId xmlns:a16="http://schemas.microsoft.com/office/drawing/2014/main" id="{C30EA424-C3B6-495B-BFAD-DDA0264BC7C8}"/>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590" name="Text Box 14">
          <a:extLst>
            <a:ext uri="{FF2B5EF4-FFF2-40B4-BE49-F238E27FC236}">
              <a16:creationId xmlns:a16="http://schemas.microsoft.com/office/drawing/2014/main" id="{02B67803-9BB9-4129-83FB-AA86F5E5AE95}"/>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591" name="Text Box 15">
          <a:extLst>
            <a:ext uri="{FF2B5EF4-FFF2-40B4-BE49-F238E27FC236}">
              <a16:creationId xmlns:a16="http://schemas.microsoft.com/office/drawing/2014/main" id="{D179D379-D4DE-4E09-8B33-4DA1F80801A7}"/>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592" name="Text Box 14">
          <a:extLst>
            <a:ext uri="{FF2B5EF4-FFF2-40B4-BE49-F238E27FC236}">
              <a16:creationId xmlns:a16="http://schemas.microsoft.com/office/drawing/2014/main" id="{FC1AD8FD-9763-4AE9-BC32-7504522E30D2}"/>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593" name="Text Box 15">
          <a:extLst>
            <a:ext uri="{FF2B5EF4-FFF2-40B4-BE49-F238E27FC236}">
              <a16:creationId xmlns:a16="http://schemas.microsoft.com/office/drawing/2014/main" id="{064901DD-3863-4192-BE08-B41DB906C65C}"/>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594" name="Text Box 14">
          <a:extLst>
            <a:ext uri="{FF2B5EF4-FFF2-40B4-BE49-F238E27FC236}">
              <a16:creationId xmlns:a16="http://schemas.microsoft.com/office/drawing/2014/main" id="{72261285-BD07-46F3-BF4E-E834F9EB9DBB}"/>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595" name="Text Box 15">
          <a:extLst>
            <a:ext uri="{FF2B5EF4-FFF2-40B4-BE49-F238E27FC236}">
              <a16:creationId xmlns:a16="http://schemas.microsoft.com/office/drawing/2014/main" id="{D3A6EF6D-8489-47EE-8927-ADBA108F2364}"/>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596" name="Text Box 14">
          <a:extLst>
            <a:ext uri="{FF2B5EF4-FFF2-40B4-BE49-F238E27FC236}">
              <a16:creationId xmlns:a16="http://schemas.microsoft.com/office/drawing/2014/main" id="{46E12040-F20E-405C-BEC3-599A8F8FE591}"/>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597" name="Text Box 15">
          <a:extLst>
            <a:ext uri="{FF2B5EF4-FFF2-40B4-BE49-F238E27FC236}">
              <a16:creationId xmlns:a16="http://schemas.microsoft.com/office/drawing/2014/main" id="{DF614EAD-4F55-4244-BA70-6FDB53EEEEA9}"/>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598" name="Text Box 14">
          <a:extLst>
            <a:ext uri="{FF2B5EF4-FFF2-40B4-BE49-F238E27FC236}">
              <a16:creationId xmlns:a16="http://schemas.microsoft.com/office/drawing/2014/main" id="{A848B359-5951-4311-81C7-D226B457FF56}"/>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599" name="Text Box 15">
          <a:extLst>
            <a:ext uri="{FF2B5EF4-FFF2-40B4-BE49-F238E27FC236}">
              <a16:creationId xmlns:a16="http://schemas.microsoft.com/office/drawing/2014/main" id="{90C366C8-7B46-421F-8ABC-F737F595F9AD}"/>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600" name="Text Box 14">
          <a:extLst>
            <a:ext uri="{FF2B5EF4-FFF2-40B4-BE49-F238E27FC236}">
              <a16:creationId xmlns:a16="http://schemas.microsoft.com/office/drawing/2014/main" id="{D6212543-5869-4A17-BBEB-56FA950DE30E}"/>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601" name="Text Box 15">
          <a:extLst>
            <a:ext uri="{FF2B5EF4-FFF2-40B4-BE49-F238E27FC236}">
              <a16:creationId xmlns:a16="http://schemas.microsoft.com/office/drawing/2014/main" id="{5F2C5690-A63E-45F5-BC93-765388EEA0E9}"/>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602" name="Text Box 14">
          <a:extLst>
            <a:ext uri="{FF2B5EF4-FFF2-40B4-BE49-F238E27FC236}">
              <a16:creationId xmlns:a16="http://schemas.microsoft.com/office/drawing/2014/main" id="{D097E67D-DD71-40E9-AB96-17C5C6CD7F3E}"/>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603" name="Text Box 15">
          <a:extLst>
            <a:ext uri="{FF2B5EF4-FFF2-40B4-BE49-F238E27FC236}">
              <a16:creationId xmlns:a16="http://schemas.microsoft.com/office/drawing/2014/main" id="{F1A013A5-E3EC-4B18-8FB6-CEEC26D3EE93}"/>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604" name="Text Box 14">
          <a:extLst>
            <a:ext uri="{FF2B5EF4-FFF2-40B4-BE49-F238E27FC236}">
              <a16:creationId xmlns:a16="http://schemas.microsoft.com/office/drawing/2014/main" id="{8B5CC297-AD2B-4313-B0BE-F15FDE22DAB9}"/>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605" name="Text Box 15">
          <a:extLst>
            <a:ext uri="{FF2B5EF4-FFF2-40B4-BE49-F238E27FC236}">
              <a16:creationId xmlns:a16="http://schemas.microsoft.com/office/drawing/2014/main" id="{5DF89F9D-2900-455F-BBDA-C73B0DE2BD96}"/>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606" name="Text Box 14">
          <a:extLst>
            <a:ext uri="{FF2B5EF4-FFF2-40B4-BE49-F238E27FC236}">
              <a16:creationId xmlns:a16="http://schemas.microsoft.com/office/drawing/2014/main" id="{CD58BA8F-75B1-4102-AE56-AF3589647583}"/>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607" name="Text Box 15">
          <a:extLst>
            <a:ext uri="{FF2B5EF4-FFF2-40B4-BE49-F238E27FC236}">
              <a16:creationId xmlns:a16="http://schemas.microsoft.com/office/drawing/2014/main" id="{D1CF7074-A0B3-439A-ADBB-86351CAC248E}"/>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608" name="Text Box 14">
          <a:extLst>
            <a:ext uri="{FF2B5EF4-FFF2-40B4-BE49-F238E27FC236}">
              <a16:creationId xmlns:a16="http://schemas.microsoft.com/office/drawing/2014/main" id="{C089DB6E-CF8D-4B9C-8F9A-257A7A557918}"/>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609" name="Text Box 15">
          <a:extLst>
            <a:ext uri="{FF2B5EF4-FFF2-40B4-BE49-F238E27FC236}">
              <a16:creationId xmlns:a16="http://schemas.microsoft.com/office/drawing/2014/main" id="{86BC909D-01BF-4526-BF92-20F923F417E9}"/>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610" name="Text Box 14">
          <a:extLst>
            <a:ext uri="{FF2B5EF4-FFF2-40B4-BE49-F238E27FC236}">
              <a16:creationId xmlns:a16="http://schemas.microsoft.com/office/drawing/2014/main" id="{B40301CD-9D6B-4B1C-A09D-990C5668D5B2}"/>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611" name="Text Box 15">
          <a:extLst>
            <a:ext uri="{FF2B5EF4-FFF2-40B4-BE49-F238E27FC236}">
              <a16:creationId xmlns:a16="http://schemas.microsoft.com/office/drawing/2014/main" id="{C919F14E-956C-4AA1-8FAE-5511436251AE}"/>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612" name="Text Box 14">
          <a:extLst>
            <a:ext uri="{FF2B5EF4-FFF2-40B4-BE49-F238E27FC236}">
              <a16:creationId xmlns:a16="http://schemas.microsoft.com/office/drawing/2014/main" id="{49A2D081-B36C-425C-8D64-14223C82DC78}"/>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613" name="Text Box 15">
          <a:extLst>
            <a:ext uri="{FF2B5EF4-FFF2-40B4-BE49-F238E27FC236}">
              <a16:creationId xmlns:a16="http://schemas.microsoft.com/office/drawing/2014/main" id="{3FA30859-0895-4E6E-8A95-202AB9DABC06}"/>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614" name="Text Box 14">
          <a:extLst>
            <a:ext uri="{FF2B5EF4-FFF2-40B4-BE49-F238E27FC236}">
              <a16:creationId xmlns:a16="http://schemas.microsoft.com/office/drawing/2014/main" id="{34DA33A2-706D-4AAE-A6C7-B2526275FC51}"/>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615" name="Text Box 15">
          <a:extLst>
            <a:ext uri="{FF2B5EF4-FFF2-40B4-BE49-F238E27FC236}">
              <a16:creationId xmlns:a16="http://schemas.microsoft.com/office/drawing/2014/main" id="{D7EE54ED-D72D-4E3E-85F7-FF99B75CDF3B}"/>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616" name="Text Box 14">
          <a:extLst>
            <a:ext uri="{FF2B5EF4-FFF2-40B4-BE49-F238E27FC236}">
              <a16:creationId xmlns:a16="http://schemas.microsoft.com/office/drawing/2014/main" id="{AE005FD8-EFFE-41D6-B072-BC0E2A6DFB74}"/>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617" name="Text Box 15">
          <a:extLst>
            <a:ext uri="{FF2B5EF4-FFF2-40B4-BE49-F238E27FC236}">
              <a16:creationId xmlns:a16="http://schemas.microsoft.com/office/drawing/2014/main" id="{FE6B756D-B974-41B9-B8CE-BE946BDAC2CC}"/>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618" name="Text Box 14">
          <a:extLst>
            <a:ext uri="{FF2B5EF4-FFF2-40B4-BE49-F238E27FC236}">
              <a16:creationId xmlns:a16="http://schemas.microsoft.com/office/drawing/2014/main" id="{3073FE01-089B-44F9-92DA-B520ED410465}"/>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619" name="Text Box 15">
          <a:extLst>
            <a:ext uri="{FF2B5EF4-FFF2-40B4-BE49-F238E27FC236}">
              <a16:creationId xmlns:a16="http://schemas.microsoft.com/office/drawing/2014/main" id="{C5B857D9-2244-4BDF-9D59-B71A401DCC20}"/>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620" name="Text Box 14">
          <a:extLst>
            <a:ext uri="{FF2B5EF4-FFF2-40B4-BE49-F238E27FC236}">
              <a16:creationId xmlns:a16="http://schemas.microsoft.com/office/drawing/2014/main" id="{89DF7243-C3CA-413F-9556-DE0B5A3B5EE1}"/>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621" name="Text Box 15">
          <a:extLst>
            <a:ext uri="{FF2B5EF4-FFF2-40B4-BE49-F238E27FC236}">
              <a16:creationId xmlns:a16="http://schemas.microsoft.com/office/drawing/2014/main" id="{7876B9A9-9B0F-4A23-8E17-E947564BB378}"/>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622" name="Text Box 14">
          <a:extLst>
            <a:ext uri="{FF2B5EF4-FFF2-40B4-BE49-F238E27FC236}">
              <a16:creationId xmlns:a16="http://schemas.microsoft.com/office/drawing/2014/main" id="{3F0AF040-4EDA-4F58-9CE5-93EB558E981F}"/>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623" name="Text Box 15">
          <a:extLst>
            <a:ext uri="{FF2B5EF4-FFF2-40B4-BE49-F238E27FC236}">
              <a16:creationId xmlns:a16="http://schemas.microsoft.com/office/drawing/2014/main" id="{A11A1D5C-E92C-47E3-972E-C0AE6E19F306}"/>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624" name="Text Box 14">
          <a:extLst>
            <a:ext uri="{FF2B5EF4-FFF2-40B4-BE49-F238E27FC236}">
              <a16:creationId xmlns:a16="http://schemas.microsoft.com/office/drawing/2014/main" id="{F14257D9-0991-4CC7-8149-69BF23F5EC4B}"/>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625" name="Text Box 15">
          <a:extLst>
            <a:ext uri="{FF2B5EF4-FFF2-40B4-BE49-F238E27FC236}">
              <a16:creationId xmlns:a16="http://schemas.microsoft.com/office/drawing/2014/main" id="{75864AAA-A931-4D88-BDAD-6696C7E9ED26}"/>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626" name="Text Box 14">
          <a:extLst>
            <a:ext uri="{FF2B5EF4-FFF2-40B4-BE49-F238E27FC236}">
              <a16:creationId xmlns:a16="http://schemas.microsoft.com/office/drawing/2014/main" id="{3AB2D0EB-8699-4C30-B878-E2A7EFEE8EC1}"/>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627" name="Text Box 15">
          <a:extLst>
            <a:ext uri="{FF2B5EF4-FFF2-40B4-BE49-F238E27FC236}">
              <a16:creationId xmlns:a16="http://schemas.microsoft.com/office/drawing/2014/main" id="{3FB46008-FFE4-44F6-B376-976504B2EE38}"/>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628" name="Text Box 14">
          <a:extLst>
            <a:ext uri="{FF2B5EF4-FFF2-40B4-BE49-F238E27FC236}">
              <a16:creationId xmlns:a16="http://schemas.microsoft.com/office/drawing/2014/main" id="{DEC2B829-0934-4895-B30F-66A109709651}"/>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629" name="Text Box 15">
          <a:extLst>
            <a:ext uri="{FF2B5EF4-FFF2-40B4-BE49-F238E27FC236}">
              <a16:creationId xmlns:a16="http://schemas.microsoft.com/office/drawing/2014/main" id="{3076D9B2-3E98-4ADE-97E2-FD31D63A2A95}"/>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630" name="Text Box 14">
          <a:extLst>
            <a:ext uri="{FF2B5EF4-FFF2-40B4-BE49-F238E27FC236}">
              <a16:creationId xmlns:a16="http://schemas.microsoft.com/office/drawing/2014/main" id="{628BC645-EF42-4A5F-9B8A-C7107D174F8F}"/>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631" name="Text Box 15">
          <a:extLst>
            <a:ext uri="{FF2B5EF4-FFF2-40B4-BE49-F238E27FC236}">
              <a16:creationId xmlns:a16="http://schemas.microsoft.com/office/drawing/2014/main" id="{2538C099-CBF4-4FE0-AC90-47C145533E59}"/>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632" name="Text Box 14">
          <a:extLst>
            <a:ext uri="{FF2B5EF4-FFF2-40B4-BE49-F238E27FC236}">
              <a16:creationId xmlns:a16="http://schemas.microsoft.com/office/drawing/2014/main" id="{16E2E730-FB00-439F-B385-5353C14DC439}"/>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633" name="Text Box 15">
          <a:extLst>
            <a:ext uri="{FF2B5EF4-FFF2-40B4-BE49-F238E27FC236}">
              <a16:creationId xmlns:a16="http://schemas.microsoft.com/office/drawing/2014/main" id="{3CD71C1E-8B79-4431-BDBB-ED3225CD0E86}"/>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634" name="Text Box 14">
          <a:extLst>
            <a:ext uri="{FF2B5EF4-FFF2-40B4-BE49-F238E27FC236}">
              <a16:creationId xmlns:a16="http://schemas.microsoft.com/office/drawing/2014/main" id="{8C3B8D7F-707D-4F52-A790-3CC781386A99}"/>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635" name="Text Box 15">
          <a:extLst>
            <a:ext uri="{FF2B5EF4-FFF2-40B4-BE49-F238E27FC236}">
              <a16:creationId xmlns:a16="http://schemas.microsoft.com/office/drawing/2014/main" id="{8806D19C-652E-42C6-AB37-5EE356F3F95A}"/>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636" name="Text Box 14">
          <a:extLst>
            <a:ext uri="{FF2B5EF4-FFF2-40B4-BE49-F238E27FC236}">
              <a16:creationId xmlns:a16="http://schemas.microsoft.com/office/drawing/2014/main" id="{BFEAEB53-1585-4C46-9DEF-D4E45C2A5C98}"/>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637" name="Text Box 15">
          <a:extLst>
            <a:ext uri="{FF2B5EF4-FFF2-40B4-BE49-F238E27FC236}">
              <a16:creationId xmlns:a16="http://schemas.microsoft.com/office/drawing/2014/main" id="{2552741A-CCE1-4410-BE2F-C6408989E3D6}"/>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638" name="Text Box 14">
          <a:extLst>
            <a:ext uri="{FF2B5EF4-FFF2-40B4-BE49-F238E27FC236}">
              <a16:creationId xmlns:a16="http://schemas.microsoft.com/office/drawing/2014/main" id="{E5D91C01-6736-4ADD-BA72-E7F95D0E21C6}"/>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639" name="Text Box 15">
          <a:extLst>
            <a:ext uri="{FF2B5EF4-FFF2-40B4-BE49-F238E27FC236}">
              <a16:creationId xmlns:a16="http://schemas.microsoft.com/office/drawing/2014/main" id="{30185F85-D36E-49FB-A202-12CA32D8BF34}"/>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640" name="Text Box 14">
          <a:extLst>
            <a:ext uri="{FF2B5EF4-FFF2-40B4-BE49-F238E27FC236}">
              <a16:creationId xmlns:a16="http://schemas.microsoft.com/office/drawing/2014/main" id="{F8549BB6-4AAF-4C91-A4F1-FDED2830EA15}"/>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641" name="Text Box 15">
          <a:extLst>
            <a:ext uri="{FF2B5EF4-FFF2-40B4-BE49-F238E27FC236}">
              <a16:creationId xmlns:a16="http://schemas.microsoft.com/office/drawing/2014/main" id="{3258F891-AF23-4CE9-B9CB-F027C12F7AD7}"/>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642" name="Text Box 14">
          <a:extLst>
            <a:ext uri="{FF2B5EF4-FFF2-40B4-BE49-F238E27FC236}">
              <a16:creationId xmlns:a16="http://schemas.microsoft.com/office/drawing/2014/main" id="{BE06130F-37A5-4566-B43B-CF304710004E}"/>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643" name="Text Box 15">
          <a:extLst>
            <a:ext uri="{FF2B5EF4-FFF2-40B4-BE49-F238E27FC236}">
              <a16:creationId xmlns:a16="http://schemas.microsoft.com/office/drawing/2014/main" id="{5447237A-583A-4E20-A4BD-06794E2FE898}"/>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644" name="Text Box 14">
          <a:extLst>
            <a:ext uri="{FF2B5EF4-FFF2-40B4-BE49-F238E27FC236}">
              <a16:creationId xmlns:a16="http://schemas.microsoft.com/office/drawing/2014/main" id="{2EFDAA95-819C-476B-B13D-C0AA5F217F2E}"/>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645" name="Text Box 15">
          <a:extLst>
            <a:ext uri="{FF2B5EF4-FFF2-40B4-BE49-F238E27FC236}">
              <a16:creationId xmlns:a16="http://schemas.microsoft.com/office/drawing/2014/main" id="{D071940B-908F-4B52-836A-64A3C40371B1}"/>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646" name="Text Box 14">
          <a:extLst>
            <a:ext uri="{FF2B5EF4-FFF2-40B4-BE49-F238E27FC236}">
              <a16:creationId xmlns:a16="http://schemas.microsoft.com/office/drawing/2014/main" id="{CE7ED4C6-B72D-43F7-BF53-7FCFEA1AE2FD}"/>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647" name="Text Box 15">
          <a:extLst>
            <a:ext uri="{FF2B5EF4-FFF2-40B4-BE49-F238E27FC236}">
              <a16:creationId xmlns:a16="http://schemas.microsoft.com/office/drawing/2014/main" id="{0CB61BF1-4E54-4B4A-B4C7-64A4A3077A02}"/>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648" name="Text Box 14">
          <a:extLst>
            <a:ext uri="{FF2B5EF4-FFF2-40B4-BE49-F238E27FC236}">
              <a16:creationId xmlns:a16="http://schemas.microsoft.com/office/drawing/2014/main" id="{1E97C72C-BE9B-4F88-8913-8E7CF25C0AFE}"/>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649" name="Text Box 14">
          <a:extLst>
            <a:ext uri="{FF2B5EF4-FFF2-40B4-BE49-F238E27FC236}">
              <a16:creationId xmlns:a16="http://schemas.microsoft.com/office/drawing/2014/main" id="{31197487-26CA-4181-A0F2-E3783DD61A45}"/>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650" name="Text Box 15">
          <a:extLst>
            <a:ext uri="{FF2B5EF4-FFF2-40B4-BE49-F238E27FC236}">
              <a16:creationId xmlns:a16="http://schemas.microsoft.com/office/drawing/2014/main" id="{F1F19BB2-5773-43CB-9489-AE9933566BD3}"/>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651" name="Text Box 14">
          <a:extLst>
            <a:ext uri="{FF2B5EF4-FFF2-40B4-BE49-F238E27FC236}">
              <a16:creationId xmlns:a16="http://schemas.microsoft.com/office/drawing/2014/main" id="{A60B796F-31D6-4328-B335-3D49EC2F92D6}"/>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652" name="Text Box 15">
          <a:extLst>
            <a:ext uri="{FF2B5EF4-FFF2-40B4-BE49-F238E27FC236}">
              <a16:creationId xmlns:a16="http://schemas.microsoft.com/office/drawing/2014/main" id="{51B7D0C2-FAFF-4E22-8CD0-CF9561F81EDF}"/>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653" name="Text Box 14">
          <a:extLst>
            <a:ext uri="{FF2B5EF4-FFF2-40B4-BE49-F238E27FC236}">
              <a16:creationId xmlns:a16="http://schemas.microsoft.com/office/drawing/2014/main" id="{4068EF98-116F-4595-8155-F576B7E59DFF}"/>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654" name="Text Box 15">
          <a:extLst>
            <a:ext uri="{FF2B5EF4-FFF2-40B4-BE49-F238E27FC236}">
              <a16:creationId xmlns:a16="http://schemas.microsoft.com/office/drawing/2014/main" id="{0246360D-DCFA-457D-94D3-095707F66B64}"/>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655" name="Text Box 14">
          <a:extLst>
            <a:ext uri="{FF2B5EF4-FFF2-40B4-BE49-F238E27FC236}">
              <a16:creationId xmlns:a16="http://schemas.microsoft.com/office/drawing/2014/main" id="{C679C38A-439B-49D6-B0F6-71E232603903}"/>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656" name="Text Box 15">
          <a:extLst>
            <a:ext uri="{FF2B5EF4-FFF2-40B4-BE49-F238E27FC236}">
              <a16:creationId xmlns:a16="http://schemas.microsoft.com/office/drawing/2014/main" id="{3B69D101-EEBE-4C22-B0CF-46F9AD94CF5D}"/>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657" name="Text Box 14">
          <a:extLst>
            <a:ext uri="{FF2B5EF4-FFF2-40B4-BE49-F238E27FC236}">
              <a16:creationId xmlns:a16="http://schemas.microsoft.com/office/drawing/2014/main" id="{72F5B943-1C03-4CCE-A621-B58761BA738A}"/>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658" name="Text Box 15">
          <a:extLst>
            <a:ext uri="{FF2B5EF4-FFF2-40B4-BE49-F238E27FC236}">
              <a16:creationId xmlns:a16="http://schemas.microsoft.com/office/drawing/2014/main" id="{EB1BCB2D-5957-40D6-96FC-656E028E5856}"/>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659" name="Text Box 14">
          <a:extLst>
            <a:ext uri="{FF2B5EF4-FFF2-40B4-BE49-F238E27FC236}">
              <a16:creationId xmlns:a16="http://schemas.microsoft.com/office/drawing/2014/main" id="{92456E4F-0BC4-4898-AA96-B1FEEB67D79B}"/>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660" name="Text Box 15">
          <a:extLst>
            <a:ext uri="{FF2B5EF4-FFF2-40B4-BE49-F238E27FC236}">
              <a16:creationId xmlns:a16="http://schemas.microsoft.com/office/drawing/2014/main" id="{C8CA4052-87F2-4ADE-A270-DE44BE528423}"/>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661" name="Text Box 14">
          <a:extLst>
            <a:ext uri="{FF2B5EF4-FFF2-40B4-BE49-F238E27FC236}">
              <a16:creationId xmlns:a16="http://schemas.microsoft.com/office/drawing/2014/main" id="{EA3F178C-A5CA-4D97-A779-A33678AD15DA}"/>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662" name="Text Box 15">
          <a:extLst>
            <a:ext uri="{FF2B5EF4-FFF2-40B4-BE49-F238E27FC236}">
              <a16:creationId xmlns:a16="http://schemas.microsoft.com/office/drawing/2014/main" id="{B7293732-A76E-4A30-A170-EDFADA9B9F5C}"/>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663" name="Text Box 14">
          <a:extLst>
            <a:ext uri="{FF2B5EF4-FFF2-40B4-BE49-F238E27FC236}">
              <a16:creationId xmlns:a16="http://schemas.microsoft.com/office/drawing/2014/main" id="{99447E65-C54F-4686-BC41-5DB13AFE0668}"/>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664" name="Text Box 15">
          <a:extLst>
            <a:ext uri="{FF2B5EF4-FFF2-40B4-BE49-F238E27FC236}">
              <a16:creationId xmlns:a16="http://schemas.microsoft.com/office/drawing/2014/main" id="{61206712-9D98-4E68-9E6C-8475C962C6CF}"/>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665" name="Text Box 14">
          <a:extLst>
            <a:ext uri="{FF2B5EF4-FFF2-40B4-BE49-F238E27FC236}">
              <a16:creationId xmlns:a16="http://schemas.microsoft.com/office/drawing/2014/main" id="{7AA8E478-CC50-4B21-95D5-89724CE3256B}"/>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666" name="Text Box 15">
          <a:extLst>
            <a:ext uri="{FF2B5EF4-FFF2-40B4-BE49-F238E27FC236}">
              <a16:creationId xmlns:a16="http://schemas.microsoft.com/office/drawing/2014/main" id="{330B0732-03B3-4220-8D29-4C2D5D6A26A3}"/>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667" name="Text Box 14">
          <a:extLst>
            <a:ext uri="{FF2B5EF4-FFF2-40B4-BE49-F238E27FC236}">
              <a16:creationId xmlns:a16="http://schemas.microsoft.com/office/drawing/2014/main" id="{3AAB3D61-2465-446A-B79C-98EAA7BFBC2D}"/>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668" name="Text Box 15">
          <a:extLst>
            <a:ext uri="{FF2B5EF4-FFF2-40B4-BE49-F238E27FC236}">
              <a16:creationId xmlns:a16="http://schemas.microsoft.com/office/drawing/2014/main" id="{28E91BC6-45D1-4C85-A9DD-308D3C9E1314}"/>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669" name="Text Box 14">
          <a:extLst>
            <a:ext uri="{FF2B5EF4-FFF2-40B4-BE49-F238E27FC236}">
              <a16:creationId xmlns:a16="http://schemas.microsoft.com/office/drawing/2014/main" id="{44623C5E-2A35-407D-80C2-0D3B846A570D}"/>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670" name="Text Box 15">
          <a:extLst>
            <a:ext uri="{FF2B5EF4-FFF2-40B4-BE49-F238E27FC236}">
              <a16:creationId xmlns:a16="http://schemas.microsoft.com/office/drawing/2014/main" id="{3F162489-3867-48A0-88E7-3DEC89676158}"/>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671" name="Text Box 14">
          <a:extLst>
            <a:ext uri="{FF2B5EF4-FFF2-40B4-BE49-F238E27FC236}">
              <a16:creationId xmlns:a16="http://schemas.microsoft.com/office/drawing/2014/main" id="{6736852E-1F24-4C0A-B481-63FDCAE9DB5B}"/>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672" name="Text Box 15">
          <a:extLst>
            <a:ext uri="{FF2B5EF4-FFF2-40B4-BE49-F238E27FC236}">
              <a16:creationId xmlns:a16="http://schemas.microsoft.com/office/drawing/2014/main" id="{CEC4454A-898D-4A04-A0F2-109299B24598}"/>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673" name="Text Box 14">
          <a:extLst>
            <a:ext uri="{FF2B5EF4-FFF2-40B4-BE49-F238E27FC236}">
              <a16:creationId xmlns:a16="http://schemas.microsoft.com/office/drawing/2014/main" id="{EDE10D98-6371-4188-ACFE-E9A16062B353}"/>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674" name="Text Box 15">
          <a:extLst>
            <a:ext uri="{FF2B5EF4-FFF2-40B4-BE49-F238E27FC236}">
              <a16:creationId xmlns:a16="http://schemas.microsoft.com/office/drawing/2014/main" id="{A603248C-9937-4D13-89B2-52C9B3848531}"/>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675" name="Text Box 14">
          <a:extLst>
            <a:ext uri="{FF2B5EF4-FFF2-40B4-BE49-F238E27FC236}">
              <a16:creationId xmlns:a16="http://schemas.microsoft.com/office/drawing/2014/main" id="{4C94F1A1-6723-405A-822C-42C34A682A45}"/>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676" name="Text Box 15">
          <a:extLst>
            <a:ext uri="{FF2B5EF4-FFF2-40B4-BE49-F238E27FC236}">
              <a16:creationId xmlns:a16="http://schemas.microsoft.com/office/drawing/2014/main" id="{4F173782-5559-4BA8-8B85-62CD7E7ECAFA}"/>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677" name="Text Box 14">
          <a:extLst>
            <a:ext uri="{FF2B5EF4-FFF2-40B4-BE49-F238E27FC236}">
              <a16:creationId xmlns:a16="http://schemas.microsoft.com/office/drawing/2014/main" id="{24DC1632-91A3-4EED-B0CF-636F562AA666}"/>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678" name="Text Box 15">
          <a:extLst>
            <a:ext uri="{FF2B5EF4-FFF2-40B4-BE49-F238E27FC236}">
              <a16:creationId xmlns:a16="http://schemas.microsoft.com/office/drawing/2014/main" id="{9AFF3D36-72DA-4EE9-85B0-B899103EADE1}"/>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679" name="Text Box 14">
          <a:extLst>
            <a:ext uri="{FF2B5EF4-FFF2-40B4-BE49-F238E27FC236}">
              <a16:creationId xmlns:a16="http://schemas.microsoft.com/office/drawing/2014/main" id="{05C1CF78-C154-4F46-991B-A0116E996ACD}"/>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680" name="Text Box 15">
          <a:extLst>
            <a:ext uri="{FF2B5EF4-FFF2-40B4-BE49-F238E27FC236}">
              <a16:creationId xmlns:a16="http://schemas.microsoft.com/office/drawing/2014/main" id="{823384C2-0980-4298-AE79-8BE2DB9D3F8B}"/>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681" name="Text Box 14">
          <a:extLst>
            <a:ext uri="{FF2B5EF4-FFF2-40B4-BE49-F238E27FC236}">
              <a16:creationId xmlns:a16="http://schemas.microsoft.com/office/drawing/2014/main" id="{FDE82E28-FC2C-4CC1-8C45-D492258E48BD}"/>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682" name="Text Box 15">
          <a:extLst>
            <a:ext uri="{FF2B5EF4-FFF2-40B4-BE49-F238E27FC236}">
              <a16:creationId xmlns:a16="http://schemas.microsoft.com/office/drawing/2014/main" id="{E1801350-5B9D-4942-A214-C59C54977634}"/>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683" name="Text Box 14">
          <a:extLst>
            <a:ext uri="{FF2B5EF4-FFF2-40B4-BE49-F238E27FC236}">
              <a16:creationId xmlns:a16="http://schemas.microsoft.com/office/drawing/2014/main" id="{CF733688-64F8-4444-B6B3-0B1AF15CBB95}"/>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684" name="Text Box 15">
          <a:extLst>
            <a:ext uri="{FF2B5EF4-FFF2-40B4-BE49-F238E27FC236}">
              <a16:creationId xmlns:a16="http://schemas.microsoft.com/office/drawing/2014/main" id="{3D7D3D2E-5EAF-4525-8918-3BABB29A7C6E}"/>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685" name="Text Box 14">
          <a:extLst>
            <a:ext uri="{FF2B5EF4-FFF2-40B4-BE49-F238E27FC236}">
              <a16:creationId xmlns:a16="http://schemas.microsoft.com/office/drawing/2014/main" id="{37E318A0-EBFC-4F11-A11F-50C39C0DC72B}"/>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686" name="Text Box 15">
          <a:extLst>
            <a:ext uri="{FF2B5EF4-FFF2-40B4-BE49-F238E27FC236}">
              <a16:creationId xmlns:a16="http://schemas.microsoft.com/office/drawing/2014/main" id="{D61EBB3F-B099-4B9F-A017-C2D6D9C493BE}"/>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687" name="Text Box 14">
          <a:extLst>
            <a:ext uri="{FF2B5EF4-FFF2-40B4-BE49-F238E27FC236}">
              <a16:creationId xmlns:a16="http://schemas.microsoft.com/office/drawing/2014/main" id="{9F9CF7C6-BC5D-48B6-AADC-8F72EC44AB48}"/>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688" name="Text Box 15">
          <a:extLst>
            <a:ext uri="{FF2B5EF4-FFF2-40B4-BE49-F238E27FC236}">
              <a16:creationId xmlns:a16="http://schemas.microsoft.com/office/drawing/2014/main" id="{DCBEF7AF-BE86-4076-B8D7-194474B0FB73}"/>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689" name="Text Box 14">
          <a:extLst>
            <a:ext uri="{FF2B5EF4-FFF2-40B4-BE49-F238E27FC236}">
              <a16:creationId xmlns:a16="http://schemas.microsoft.com/office/drawing/2014/main" id="{1054368F-538A-4332-83C0-7F58C3D85042}"/>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690" name="Text Box 15">
          <a:extLst>
            <a:ext uri="{FF2B5EF4-FFF2-40B4-BE49-F238E27FC236}">
              <a16:creationId xmlns:a16="http://schemas.microsoft.com/office/drawing/2014/main" id="{73637554-F603-4637-A748-DC045D57D6B0}"/>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691" name="Text Box 14">
          <a:extLst>
            <a:ext uri="{FF2B5EF4-FFF2-40B4-BE49-F238E27FC236}">
              <a16:creationId xmlns:a16="http://schemas.microsoft.com/office/drawing/2014/main" id="{C1FCD297-D446-453A-8978-D7D9E9936BAC}"/>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692" name="Text Box 15">
          <a:extLst>
            <a:ext uri="{FF2B5EF4-FFF2-40B4-BE49-F238E27FC236}">
              <a16:creationId xmlns:a16="http://schemas.microsoft.com/office/drawing/2014/main" id="{2A026FFD-D6B1-4B73-8796-8BCBEF7B06CE}"/>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693" name="Text Box 14">
          <a:extLst>
            <a:ext uri="{FF2B5EF4-FFF2-40B4-BE49-F238E27FC236}">
              <a16:creationId xmlns:a16="http://schemas.microsoft.com/office/drawing/2014/main" id="{6FEED497-58E0-4CF9-9892-EDA74321F532}"/>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694" name="Text Box 15">
          <a:extLst>
            <a:ext uri="{FF2B5EF4-FFF2-40B4-BE49-F238E27FC236}">
              <a16:creationId xmlns:a16="http://schemas.microsoft.com/office/drawing/2014/main" id="{91D74BB2-E1A0-4A15-915B-51E172B8068F}"/>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695" name="Text Box 14">
          <a:extLst>
            <a:ext uri="{FF2B5EF4-FFF2-40B4-BE49-F238E27FC236}">
              <a16:creationId xmlns:a16="http://schemas.microsoft.com/office/drawing/2014/main" id="{825C0617-B188-4E5D-8B13-462F267F9343}"/>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696" name="Text Box 15">
          <a:extLst>
            <a:ext uri="{FF2B5EF4-FFF2-40B4-BE49-F238E27FC236}">
              <a16:creationId xmlns:a16="http://schemas.microsoft.com/office/drawing/2014/main" id="{1F91D286-3D04-46E2-830E-526D11C0A627}"/>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697" name="Text Box 14">
          <a:extLst>
            <a:ext uri="{FF2B5EF4-FFF2-40B4-BE49-F238E27FC236}">
              <a16:creationId xmlns:a16="http://schemas.microsoft.com/office/drawing/2014/main" id="{33882656-29D2-4D1A-9013-9C4EA89D008F}"/>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698" name="Text Box 15">
          <a:extLst>
            <a:ext uri="{FF2B5EF4-FFF2-40B4-BE49-F238E27FC236}">
              <a16:creationId xmlns:a16="http://schemas.microsoft.com/office/drawing/2014/main" id="{4673F072-C82C-4E2E-ADBB-BE3AF9884646}"/>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699" name="Text Box 14">
          <a:extLst>
            <a:ext uri="{FF2B5EF4-FFF2-40B4-BE49-F238E27FC236}">
              <a16:creationId xmlns:a16="http://schemas.microsoft.com/office/drawing/2014/main" id="{CE760DFA-6C78-4520-AD8D-C3E7C8F5C2A2}"/>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700" name="Text Box 15">
          <a:extLst>
            <a:ext uri="{FF2B5EF4-FFF2-40B4-BE49-F238E27FC236}">
              <a16:creationId xmlns:a16="http://schemas.microsoft.com/office/drawing/2014/main" id="{BB5D7EC3-F0AA-4278-A740-BA84937B9E66}"/>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701" name="Text Box 14">
          <a:extLst>
            <a:ext uri="{FF2B5EF4-FFF2-40B4-BE49-F238E27FC236}">
              <a16:creationId xmlns:a16="http://schemas.microsoft.com/office/drawing/2014/main" id="{75AC9870-4010-45FB-BE4A-A5A12C2B954F}"/>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702" name="Text Box 15">
          <a:extLst>
            <a:ext uri="{FF2B5EF4-FFF2-40B4-BE49-F238E27FC236}">
              <a16:creationId xmlns:a16="http://schemas.microsoft.com/office/drawing/2014/main" id="{495351B7-7E0A-4E92-9DB9-AD1471754A32}"/>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703" name="Text Box 14">
          <a:extLst>
            <a:ext uri="{FF2B5EF4-FFF2-40B4-BE49-F238E27FC236}">
              <a16:creationId xmlns:a16="http://schemas.microsoft.com/office/drawing/2014/main" id="{BC595060-DA12-4849-951D-048270F8DBFA}"/>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704" name="Text Box 15">
          <a:extLst>
            <a:ext uri="{FF2B5EF4-FFF2-40B4-BE49-F238E27FC236}">
              <a16:creationId xmlns:a16="http://schemas.microsoft.com/office/drawing/2014/main" id="{84777221-3706-4C78-9DAF-1237048578D0}"/>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705" name="Text Box 14">
          <a:extLst>
            <a:ext uri="{FF2B5EF4-FFF2-40B4-BE49-F238E27FC236}">
              <a16:creationId xmlns:a16="http://schemas.microsoft.com/office/drawing/2014/main" id="{7B690D69-6061-42C1-A7DE-4D9ACE7D43EE}"/>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706" name="Text Box 15">
          <a:extLst>
            <a:ext uri="{FF2B5EF4-FFF2-40B4-BE49-F238E27FC236}">
              <a16:creationId xmlns:a16="http://schemas.microsoft.com/office/drawing/2014/main" id="{266E777B-DCC1-46BC-8988-53C09B49B7FA}"/>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707" name="Text Box 14">
          <a:extLst>
            <a:ext uri="{FF2B5EF4-FFF2-40B4-BE49-F238E27FC236}">
              <a16:creationId xmlns:a16="http://schemas.microsoft.com/office/drawing/2014/main" id="{81B3FE93-1D7E-458D-8857-9A05699FFD21}"/>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708" name="Text Box 15">
          <a:extLst>
            <a:ext uri="{FF2B5EF4-FFF2-40B4-BE49-F238E27FC236}">
              <a16:creationId xmlns:a16="http://schemas.microsoft.com/office/drawing/2014/main" id="{92EF6CF2-5075-46D7-91EA-76352D36940F}"/>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709" name="Text Box 14">
          <a:extLst>
            <a:ext uri="{FF2B5EF4-FFF2-40B4-BE49-F238E27FC236}">
              <a16:creationId xmlns:a16="http://schemas.microsoft.com/office/drawing/2014/main" id="{C6E216DA-A9B4-4934-9F05-95F97935B69B}"/>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710" name="Text Box 15">
          <a:extLst>
            <a:ext uri="{FF2B5EF4-FFF2-40B4-BE49-F238E27FC236}">
              <a16:creationId xmlns:a16="http://schemas.microsoft.com/office/drawing/2014/main" id="{C084E4A0-6EB7-4BA7-963A-484B0F8037FF}"/>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711" name="Text Box 14">
          <a:extLst>
            <a:ext uri="{FF2B5EF4-FFF2-40B4-BE49-F238E27FC236}">
              <a16:creationId xmlns:a16="http://schemas.microsoft.com/office/drawing/2014/main" id="{4F7F927D-B4AE-4489-BF62-C990456A959A}"/>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712" name="Text Box 15">
          <a:extLst>
            <a:ext uri="{FF2B5EF4-FFF2-40B4-BE49-F238E27FC236}">
              <a16:creationId xmlns:a16="http://schemas.microsoft.com/office/drawing/2014/main" id="{2446EF96-0143-40CD-A0C4-ACE2C3AC4663}"/>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713" name="Text Box 14">
          <a:extLst>
            <a:ext uri="{FF2B5EF4-FFF2-40B4-BE49-F238E27FC236}">
              <a16:creationId xmlns:a16="http://schemas.microsoft.com/office/drawing/2014/main" id="{AFD91635-81A5-460E-9B0F-DA991C0B39BE}"/>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714" name="Text Box 15">
          <a:extLst>
            <a:ext uri="{FF2B5EF4-FFF2-40B4-BE49-F238E27FC236}">
              <a16:creationId xmlns:a16="http://schemas.microsoft.com/office/drawing/2014/main" id="{A4221751-3C41-4D24-B608-86C76CAB3C43}"/>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715" name="Text Box 14">
          <a:extLst>
            <a:ext uri="{FF2B5EF4-FFF2-40B4-BE49-F238E27FC236}">
              <a16:creationId xmlns:a16="http://schemas.microsoft.com/office/drawing/2014/main" id="{19F62C5C-A1ED-4021-97DB-0BCE2801E543}"/>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716" name="Text Box 15">
          <a:extLst>
            <a:ext uri="{FF2B5EF4-FFF2-40B4-BE49-F238E27FC236}">
              <a16:creationId xmlns:a16="http://schemas.microsoft.com/office/drawing/2014/main" id="{69E00AFA-5271-469E-B3AA-B3F9E1D12D0F}"/>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717" name="Text Box 14">
          <a:extLst>
            <a:ext uri="{FF2B5EF4-FFF2-40B4-BE49-F238E27FC236}">
              <a16:creationId xmlns:a16="http://schemas.microsoft.com/office/drawing/2014/main" id="{F7C09401-8658-4A77-8C55-1DFFE53CCDB9}"/>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718" name="Text Box 15">
          <a:extLst>
            <a:ext uri="{FF2B5EF4-FFF2-40B4-BE49-F238E27FC236}">
              <a16:creationId xmlns:a16="http://schemas.microsoft.com/office/drawing/2014/main" id="{5BC4FC47-7B5E-474B-ADB4-AFA72605BE4B}"/>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719" name="Text Box 14">
          <a:extLst>
            <a:ext uri="{FF2B5EF4-FFF2-40B4-BE49-F238E27FC236}">
              <a16:creationId xmlns:a16="http://schemas.microsoft.com/office/drawing/2014/main" id="{BBD1A4B0-D3CC-4D03-9C32-BF86B19C5A15}"/>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720" name="Text Box 15">
          <a:extLst>
            <a:ext uri="{FF2B5EF4-FFF2-40B4-BE49-F238E27FC236}">
              <a16:creationId xmlns:a16="http://schemas.microsoft.com/office/drawing/2014/main" id="{87C28106-CFBD-47FC-BA56-4190613319AC}"/>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721" name="Text Box 14">
          <a:extLst>
            <a:ext uri="{FF2B5EF4-FFF2-40B4-BE49-F238E27FC236}">
              <a16:creationId xmlns:a16="http://schemas.microsoft.com/office/drawing/2014/main" id="{4C017F5C-ECDA-4119-9BCF-FD8AFB962F9E}"/>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722" name="Text Box 15">
          <a:extLst>
            <a:ext uri="{FF2B5EF4-FFF2-40B4-BE49-F238E27FC236}">
              <a16:creationId xmlns:a16="http://schemas.microsoft.com/office/drawing/2014/main" id="{620645BB-0087-435E-947B-C8612C34DFCA}"/>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723" name="Text Box 14">
          <a:extLst>
            <a:ext uri="{FF2B5EF4-FFF2-40B4-BE49-F238E27FC236}">
              <a16:creationId xmlns:a16="http://schemas.microsoft.com/office/drawing/2014/main" id="{CF043C09-BE68-4564-80B7-35D4E08DE32D}"/>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724" name="Text Box 15">
          <a:extLst>
            <a:ext uri="{FF2B5EF4-FFF2-40B4-BE49-F238E27FC236}">
              <a16:creationId xmlns:a16="http://schemas.microsoft.com/office/drawing/2014/main" id="{B9CB7778-5326-40A1-83F6-BD861B52B700}"/>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725" name="Text Box 14">
          <a:extLst>
            <a:ext uri="{FF2B5EF4-FFF2-40B4-BE49-F238E27FC236}">
              <a16:creationId xmlns:a16="http://schemas.microsoft.com/office/drawing/2014/main" id="{18A69AFB-A745-44E5-9167-FA9C0CCE983A}"/>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726" name="Text Box 15">
          <a:extLst>
            <a:ext uri="{FF2B5EF4-FFF2-40B4-BE49-F238E27FC236}">
              <a16:creationId xmlns:a16="http://schemas.microsoft.com/office/drawing/2014/main" id="{882EC87A-F5BE-42BC-91ED-CD0CB976512E}"/>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727" name="Text Box 14">
          <a:extLst>
            <a:ext uri="{FF2B5EF4-FFF2-40B4-BE49-F238E27FC236}">
              <a16:creationId xmlns:a16="http://schemas.microsoft.com/office/drawing/2014/main" id="{CB399E8D-5A53-4411-A80D-CA12326B0B93}"/>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728" name="Text Box 15">
          <a:extLst>
            <a:ext uri="{FF2B5EF4-FFF2-40B4-BE49-F238E27FC236}">
              <a16:creationId xmlns:a16="http://schemas.microsoft.com/office/drawing/2014/main" id="{BC6D1EE2-D779-4CAC-8B55-0AC58CF1EB53}"/>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729" name="Text Box 14">
          <a:extLst>
            <a:ext uri="{FF2B5EF4-FFF2-40B4-BE49-F238E27FC236}">
              <a16:creationId xmlns:a16="http://schemas.microsoft.com/office/drawing/2014/main" id="{EE9F1FF3-628C-4434-ABB0-3973ABC5CCE1}"/>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730" name="Text Box 15">
          <a:extLst>
            <a:ext uri="{FF2B5EF4-FFF2-40B4-BE49-F238E27FC236}">
              <a16:creationId xmlns:a16="http://schemas.microsoft.com/office/drawing/2014/main" id="{BCD2F2C5-2D5D-46DF-8073-BA137F37ED80}"/>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731" name="Text Box 14">
          <a:extLst>
            <a:ext uri="{FF2B5EF4-FFF2-40B4-BE49-F238E27FC236}">
              <a16:creationId xmlns:a16="http://schemas.microsoft.com/office/drawing/2014/main" id="{9340E549-130B-4740-A4E1-0B22AF0736B0}"/>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732" name="Text Box 15">
          <a:extLst>
            <a:ext uri="{FF2B5EF4-FFF2-40B4-BE49-F238E27FC236}">
              <a16:creationId xmlns:a16="http://schemas.microsoft.com/office/drawing/2014/main" id="{7268620F-82FA-4DE3-8DBF-96687BDCCE91}"/>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733" name="Text Box 14">
          <a:extLst>
            <a:ext uri="{FF2B5EF4-FFF2-40B4-BE49-F238E27FC236}">
              <a16:creationId xmlns:a16="http://schemas.microsoft.com/office/drawing/2014/main" id="{325D95BE-8401-41BB-8AF6-35B96EB0084F}"/>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734" name="Text Box 15">
          <a:extLst>
            <a:ext uri="{FF2B5EF4-FFF2-40B4-BE49-F238E27FC236}">
              <a16:creationId xmlns:a16="http://schemas.microsoft.com/office/drawing/2014/main" id="{0250B8D3-D886-42A0-8748-F7887961EB76}"/>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735" name="Text Box 14">
          <a:extLst>
            <a:ext uri="{FF2B5EF4-FFF2-40B4-BE49-F238E27FC236}">
              <a16:creationId xmlns:a16="http://schemas.microsoft.com/office/drawing/2014/main" id="{A116FCFE-3150-429B-8B73-07E66D4BC0FA}"/>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736" name="Text Box 14">
          <a:extLst>
            <a:ext uri="{FF2B5EF4-FFF2-40B4-BE49-F238E27FC236}">
              <a16:creationId xmlns:a16="http://schemas.microsoft.com/office/drawing/2014/main" id="{99475A50-CBC2-4E7E-ABF8-023A091EF77B}"/>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737" name="Text Box 15">
          <a:extLst>
            <a:ext uri="{FF2B5EF4-FFF2-40B4-BE49-F238E27FC236}">
              <a16:creationId xmlns:a16="http://schemas.microsoft.com/office/drawing/2014/main" id="{5796AB35-C551-4337-A745-7CFF5A09279B}"/>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738" name="Text Box 14">
          <a:extLst>
            <a:ext uri="{FF2B5EF4-FFF2-40B4-BE49-F238E27FC236}">
              <a16:creationId xmlns:a16="http://schemas.microsoft.com/office/drawing/2014/main" id="{FDC1FC4D-185B-4F3F-9259-95B33E5CE6C8}"/>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739" name="Text Box 15">
          <a:extLst>
            <a:ext uri="{FF2B5EF4-FFF2-40B4-BE49-F238E27FC236}">
              <a16:creationId xmlns:a16="http://schemas.microsoft.com/office/drawing/2014/main" id="{ED891851-C177-460D-ABFC-1A56D630D550}"/>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740" name="Text Box 14">
          <a:extLst>
            <a:ext uri="{FF2B5EF4-FFF2-40B4-BE49-F238E27FC236}">
              <a16:creationId xmlns:a16="http://schemas.microsoft.com/office/drawing/2014/main" id="{63CC8176-3C0E-4D25-9287-D5FC2CD9EB3E}"/>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741" name="Text Box 15">
          <a:extLst>
            <a:ext uri="{FF2B5EF4-FFF2-40B4-BE49-F238E27FC236}">
              <a16:creationId xmlns:a16="http://schemas.microsoft.com/office/drawing/2014/main" id="{FB5D15D7-A084-4189-AFF3-1992C5FA3D98}"/>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742" name="Text Box 14">
          <a:extLst>
            <a:ext uri="{FF2B5EF4-FFF2-40B4-BE49-F238E27FC236}">
              <a16:creationId xmlns:a16="http://schemas.microsoft.com/office/drawing/2014/main" id="{BD183FAA-11C6-4568-831E-D894EF44F463}"/>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743" name="Text Box 15">
          <a:extLst>
            <a:ext uri="{FF2B5EF4-FFF2-40B4-BE49-F238E27FC236}">
              <a16:creationId xmlns:a16="http://schemas.microsoft.com/office/drawing/2014/main" id="{8AE110BB-0BEF-4117-B7EA-83D4BE517CD5}"/>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744" name="Text Box 14">
          <a:extLst>
            <a:ext uri="{FF2B5EF4-FFF2-40B4-BE49-F238E27FC236}">
              <a16:creationId xmlns:a16="http://schemas.microsoft.com/office/drawing/2014/main" id="{45422723-F5E1-4EF0-88AD-2FEEEDBB2B21}"/>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745" name="Text Box 15">
          <a:extLst>
            <a:ext uri="{FF2B5EF4-FFF2-40B4-BE49-F238E27FC236}">
              <a16:creationId xmlns:a16="http://schemas.microsoft.com/office/drawing/2014/main" id="{3CDECC9A-7ED1-40F3-8020-7F767D8FFFCC}"/>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746" name="Text Box 14">
          <a:extLst>
            <a:ext uri="{FF2B5EF4-FFF2-40B4-BE49-F238E27FC236}">
              <a16:creationId xmlns:a16="http://schemas.microsoft.com/office/drawing/2014/main" id="{05F969E8-44A9-4682-81D2-D284039C80DF}"/>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747" name="Text Box 15">
          <a:extLst>
            <a:ext uri="{FF2B5EF4-FFF2-40B4-BE49-F238E27FC236}">
              <a16:creationId xmlns:a16="http://schemas.microsoft.com/office/drawing/2014/main" id="{8927B6CD-A58F-4578-9FF2-586CF00172BA}"/>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748" name="Text Box 14">
          <a:extLst>
            <a:ext uri="{FF2B5EF4-FFF2-40B4-BE49-F238E27FC236}">
              <a16:creationId xmlns:a16="http://schemas.microsoft.com/office/drawing/2014/main" id="{B3D44971-3ACC-49DE-8FF9-07FD284B5C31}"/>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749" name="Text Box 15">
          <a:extLst>
            <a:ext uri="{FF2B5EF4-FFF2-40B4-BE49-F238E27FC236}">
              <a16:creationId xmlns:a16="http://schemas.microsoft.com/office/drawing/2014/main" id="{5327A113-B673-48AF-92F9-AA8BB3584366}"/>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750" name="Text Box 14">
          <a:extLst>
            <a:ext uri="{FF2B5EF4-FFF2-40B4-BE49-F238E27FC236}">
              <a16:creationId xmlns:a16="http://schemas.microsoft.com/office/drawing/2014/main" id="{45CB7D70-4CC2-4896-89A0-57409E0FB2AF}"/>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751" name="Text Box 15">
          <a:extLst>
            <a:ext uri="{FF2B5EF4-FFF2-40B4-BE49-F238E27FC236}">
              <a16:creationId xmlns:a16="http://schemas.microsoft.com/office/drawing/2014/main" id="{ABE7A281-D401-45C4-AEA2-F865D710C5B6}"/>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752" name="Text Box 14">
          <a:extLst>
            <a:ext uri="{FF2B5EF4-FFF2-40B4-BE49-F238E27FC236}">
              <a16:creationId xmlns:a16="http://schemas.microsoft.com/office/drawing/2014/main" id="{CF50B52E-51CA-401D-B9BC-9D1B00CD46D5}"/>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753" name="Text Box 15">
          <a:extLst>
            <a:ext uri="{FF2B5EF4-FFF2-40B4-BE49-F238E27FC236}">
              <a16:creationId xmlns:a16="http://schemas.microsoft.com/office/drawing/2014/main" id="{B27EEE2E-4423-44B3-A250-D556676CC59D}"/>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754" name="Text Box 14">
          <a:extLst>
            <a:ext uri="{FF2B5EF4-FFF2-40B4-BE49-F238E27FC236}">
              <a16:creationId xmlns:a16="http://schemas.microsoft.com/office/drawing/2014/main" id="{48141BCF-D99F-4EB5-A2D5-40449E1FA65C}"/>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755" name="Text Box 15">
          <a:extLst>
            <a:ext uri="{FF2B5EF4-FFF2-40B4-BE49-F238E27FC236}">
              <a16:creationId xmlns:a16="http://schemas.microsoft.com/office/drawing/2014/main" id="{CA49A01E-F6AE-4CAA-BCB2-E8F4EBFFEFF6}"/>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756" name="Text Box 14">
          <a:extLst>
            <a:ext uri="{FF2B5EF4-FFF2-40B4-BE49-F238E27FC236}">
              <a16:creationId xmlns:a16="http://schemas.microsoft.com/office/drawing/2014/main" id="{6F43DC7C-988E-40F9-93D5-144E6742729A}"/>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757" name="Text Box 15">
          <a:extLst>
            <a:ext uri="{FF2B5EF4-FFF2-40B4-BE49-F238E27FC236}">
              <a16:creationId xmlns:a16="http://schemas.microsoft.com/office/drawing/2014/main" id="{B36BB907-49EB-412E-957F-86C6955B5A2E}"/>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758" name="Text Box 14">
          <a:extLst>
            <a:ext uri="{FF2B5EF4-FFF2-40B4-BE49-F238E27FC236}">
              <a16:creationId xmlns:a16="http://schemas.microsoft.com/office/drawing/2014/main" id="{9EA4B889-A964-4E4B-BA66-4D6827D646A0}"/>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759" name="Text Box 15">
          <a:extLst>
            <a:ext uri="{FF2B5EF4-FFF2-40B4-BE49-F238E27FC236}">
              <a16:creationId xmlns:a16="http://schemas.microsoft.com/office/drawing/2014/main" id="{74B0B518-9259-4032-AFD1-35D4E4586331}"/>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760" name="Text Box 14">
          <a:extLst>
            <a:ext uri="{FF2B5EF4-FFF2-40B4-BE49-F238E27FC236}">
              <a16:creationId xmlns:a16="http://schemas.microsoft.com/office/drawing/2014/main" id="{4635DC84-83ED-40D8-902E-1AE8C99344AA}"/>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761" name="Text Box 15">
          <a:extLst>
            <a:ext uri="{FF2B5EF4-FFF2-40B4-BE49-F238E27FC236}">
              <a16:creationId xmlns:a16="http://schemas.microsoft.com/office/drawing/2014/main" id="{2C4C33D7-CAE7-4657-8F59-F1378476F0A6}"/>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762" name="Text Box 14">
          <a:extLst>
            <a:ext uri="{FF2B5EF4-FFF2-40B4-BE49-F238E27FC236}">
              <a16:creationId xmlns:a16="http://schemas.microsoft.com/office/drawing/2014/main" id="{5C20F765-1808-4828-A954-54837274316F}"/>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763" name="Text Box 15">
          <a:extLst>
            <a:ext uri="{FF2B5EF4-FFF2-40B4-BE49-F238E27FC236}">
              <a16:creationId xmlns:a16="http://schemas.microsoft.com/office/drawing/2014/main" id="{35358645-E357-4F02-9C7C-9FCEC409BE97}"/>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764" name="Text Box 14">
          <a:extLst>
            <a:ext uri="{FF2B5EF4-FFF2-40B4-BE49-F238E27FC236}">
              <a16:creationId xmlns:a16="http://schemas.microsoft.com/office/drawing/2014/main" id="{C6A62E27-6069-42EB-A407-CBAA382D27E8}"/>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765" name="Text Box 15">
          <a:extLst>
            <a:ext uri="{FF2B5EF4-FFF2-40B4-BE49-F238E27FC236}">
              <a16:creationId xmlns:a16="http://schemas.microsoft.com/office/drawing/2014/main" id="{120AD436-78D0-41E3-B373-31DAA61AA8BD}"/>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766" name="Text Box 14">
          <a:extLst>
            <a:ext uri="{FF2B5EF4-FFF2-40B4-BE49-F238E27FC236}">
              <a16:creationId xmlns:a16="http://schemas.microsoft.com/office/drawing/2014/main" id="{1E88E13A-140D-488D-9871-A9DEC4FF5D78}"/>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767" name="Text Box 15">
          <a:extLst>
            <a:ext uri="{FF2B5EF4-FFF2-40B4-BE49-F238E27FC236}">
              <a16:creationId xmlns:a16="http://schemas.microsoft.com/office/drawing/2014/main" id="{AD80B1A3-6070-45ED-B5CD-417619896724}"/>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768" name="Text Box 14">
          <a:extLst>
            <a:ext uri="{FF2B5EF4-FFF2-40B4-BE49-F238E27FC236}">
              <a16:creationId xmlns:a16="http://schemas.microsoft.com/office/drawing/2014/main" id="{EDCD10E2-D93A-4600-A357-F8455EECF1C0}"/>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769" name="Text Box 15">
          <a:extLst>
            <a:ext uri="{FF2B5EF4-FFF2-40B4-BE49-F238E27FC236}">
              <a16:creationId xmlns:a16="http://schemas.microsoft.com/office/drawing/2014/main" id="{7D7A1407-7B50-4F42-AF48-F07A738BF0E3}"/>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770" name="Text Box 14">
          <a:extLst>
            <a:ext uri="{FF2B5EF4-FFF2-40B4-BE49-F238E27FC236}">
              <a16:creationId xmlns:a16="http://schemas.microsoft.com/office/drawing/2014/main" id="{40D41FC4-8694-4A72-8DA7-8E0E2F752B6F}"/>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771" name="Text Box 15">
          <a:extLst>
            <a:ext uri="{FF2B5EF4-FFF2-40B4-BE49-F238E27FC236}">
              <a16:creationId xmlns:a16="http://schemas.microsoft.com/office/drawing/2014/main" id="{3704D2D0-BCFF-47D6-952A-6F4A06AE4E81}"/>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772" name="Text Box 14">
          <a:extLst>
            <a:ext uri="{FF2B5EF4-FFF2-40B4-BE49-F238E27FC236}">
              <a16:creationId xmlns:a16="http://schemas.microsoft.com/office/drawing/2014/main" id="{3B5C0E22-7561-4B33-90D3-F03DB2F90A66}"/>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773" name="Text Box 15">
          <a:extLst>
            <a:ext uri="{FF2B5EF4-FFF2-40B4-BE49-F238E27FC236}">
              <a16:creationId xmlns:a16="http://schemas.microsoft.com/office/drawing/2014/main" id="{6AF6C38F-D61D-4540-A2E3-9A1047BA6AC0}"/>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774" name="Text Box 14">
          <a:extLst>
            <a:ext uri="{FF2B5EF4-FFF2-40B4-BE49-F238E27FC236}">
              <a16:creationId xmlns:a16="http://schemas.microsoft.com/office/drawing/2014/main" id="{7F6D3BDB-3D4A-4D4F-B223-D0FA66294D68}"/>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775" name="Text Box 15">
          <a:extLst>
            <a:ext uri="{FF2B5EF4-FFF2-40B4-BE49-F238E27FC236}">
              <a16:creationId xmlns:a16="http://schemas.microsoft.com/office/drawing/2014/main" id="{14E7064E-7DE7-45BA-B172-F0BC7F06C6E2}"/>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776" name="Text Box 14">
          <a:extLst>
            <a:ext uri="{FF2B5EF4-FFF2-40B4-BE49-F238E27FC236}">
              <a16:creationId xmlns:a16="http://schemas.microsoft.com/office/drawing/2014/main" id="{638231A2-26C8-46E9-AA11-7A9A9ED6885D}"/>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777" name="Text Box 15">
          <a:extLst>
            <a:ext uri="{FF2B5EF4-FFF2-40B4-BE49-F238E27FC236}">
              <a16:creationId xmlns:a16="http://schemas.microsoft.com/office/drawing/2014/main" id="{F81925E0-2778-40F1-A179-599346667F20}"/>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778" name="Text Box 14">
          <a:extLst>
            <a:ext uri="{FF2B5EF4-FFF2-40B4-BE49-F238E27FC236}">
              <a16:creationId xmlns:a16="http://schemas.microsoft.com/office/drawing/2014/main" id="{29C5AC90-3CF7-43F6-8AE6-1256E9690AD8}"/>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779" name="Text Box 15">
          <a:extLst>
            <a:ext uri="{FF2B5EF4-FFF2-40B4-BE49-F238E27FC236}">
              <a16:creationId xmlns:a16="http://schemas.microsoft.com/office/drawing/2014/main" id="{176B84F7-3F1F-474C-B223-97230BECDEDF}"/>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780" name="Text Box 14">
          <a:extLst>
            <a:ext uri="{FF2B5EF4-FFF2-40B4-BE49-F238E27FC236}">
              <a16:creationId xmlns:a16="http://schemas.microsoft.com/office/drawing/2014/main" id="{51B2D958-1907-4CD8-83C9-3C03423FFDBC}"/>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781" name="Text Box 15">
          <a:extLst>
            <a:ext uri="{FF2B5EF4-FFF2-40B4-BE49-F238E27FC236}">
              <a16:creationId xmlns:a16="http://schemas.microsoft.com/office/drawing/2014/main" id="{5F9738E7-BA1F-4836-B30A-2CF554354310}"/>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782" name="Text Box 14">
          <a:extLst>
            <a:ext uri="{FF2B5EF4-FFF2-40B4-BE49-F238E27FC236}">
              <a16:creationId xmlns:a16="http://schemas.microsoft.com/office/drawing/2014/main" id="{D4522A0C-67D4-4165-99A6-6EB399023EB0}"/>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783" name="Text Box 15">
          <a:extLst>
            <a:ext uri="{FF2B5EF4-FFF2-40B4-BE49-F238E27FC236}">
              <a16:creationId xmlns:a16="http://schemas.microsoft.com/office/drawing/2014/main" id="{EDFACA5E-A302-4761-9E5C-118C5A521501}"/>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784" name="Text Box 14">
          <a:extLst>
            <a:ext uri="{FF2B5EF4-FFF2-40B4-BE49-F238E27FC236}">
              <a16:creationId xmlns:a16="http://schemas.microsoft.com/office/drawing/2014/main" id="{111FC079-13E2-4467-BE9B-7D0D825B30AF}"/>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785" name="Text Box 15">
          <a:extLst>
            <a:ext uri="{FF2B5EF4-FFF2-40B4-BE49-F238E27FC236}">
              <a16:creationId xmlns:a16="http://schemas.microsoft.com/office/drawing/2014/main" id="{5D3C32BA-BD71-4D9A-A9B7-2DD51728C0F7}"/>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786" name="Text Box 14">
          <a:extLst>
            <a:ext uri="{FF2B5EF4-FFF2-40B4-BE49-F238E27FC236}">
              <a16:creationId xmlns:a16="http://schemas.microsoft.com/office/drawing/2014/main" id="{FCA02162-56E3-4068-971C-51B3E1DEAC08}"/>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787" name="Text Box 15">
          <a:extLst>
            <a:ext uri="{FF2B5EF4-FFF2-40B4-BE49-F238E27FC236}">
              <a16:creationId xmlns:a16="http://schemas.microsoft.com/office/drawing/2014/main" id="{D3B54459-7C35-4601-833B-48B34483CA75}"/>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788" name="Text Box 14">
          <a:extLst>
            <a:ext uri="{FF2B5EF4-FFF2-40B4-BE49-F238E27FC236}">
              <a16:creationId xmlns:a16="http://schemas.microsoft.com/office/drawing/2014/main" id="{365FD792-461B-4E91-B8CB-6DCFC0CE08A6}"/>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789" name="Text Box 15">
          <a:extLst>
            <a:ext uri="{FF2B5EF4-FFF2-40B4-BE49-F238E27FC236}">
              <a16:creationId xmlns:a16="http://schemas.microsoft.com/office/drawing/2014/main" id="{6036029E-2617-4A9E-9AD5-F5156AB91068}"/>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790" name="Text Box 14">
          <a:extLst>
            <a:ext uri="{FF2B5EF4-FFF2-40B4-BE49-F238E27FC236}">
              <a16:creationId xmlns:a16="http://schemas.microsoft.com/office/drawing/2014/main" id="{BFDE03F0-BB83-4292-9F96-19DC1B966AEE}"/>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791" name="Text Box 15">
          <a:extLst>
            <a:ext uri="{FF2B5EF4-FFF2-40B4-BE49-F238E27FC236}">
              <a16:creationId xmlns:a16="http://schemas.microsoft.com/office/drawing/2014/main" id="{9A9F59FF-8D6D-4003-83D5-E77915789DBB}"/>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792" name="Text Box 14">
          <a:extLst>
            <a:ext uri="{FF2B5EF4-FFF2-40B4-BE49-F238E27FC236}">
              <a16:creationId xmlns:a16="http://schemas.microsoft.com/office/drawing/2014/main" id="{ECEED2FD-F371-4DB0-BA1F-39B2D7DA6290}"/>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793" name="Text Box 15">
          <a:extLst>
            <a:ext uri="{FF2B5EF4-FFF2-40B4-BE49-F238E27FC236}">
              <a16:creationId xmlns:a16="http://schemas.microsoft.com/office/drawing/2014/main" id="{F0E82BCB-EE28-41D6-A5AC-651F8EEDDCD4}"/>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794" name="Text Box 14">
          <a:extLst>
            <a:ext uri="{FF2B5EF4-FFF2-40B4-BE49-F238E27FC236}">
              <a16:creationId xmlns:a16="http://schemas.microsoft.com/office/drawing/2014/main" id="{C061B8F2-1DD3-43B5-89A4-73A8138A8D23}"/>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795" name="Text Box 15">
          <a:extLst>
            <a:ext uri="{FF2B5EF4-FFF2-40B4-BE49-F238E27FC236}">
              <a16:creationId xmlns:a16="http://schemas.microsoft.com/office/drawing/2014/main" id="{58816110-6198-488A-9CA4-FD85819EF28D}"/>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796" name="Text Box 14">
          <a:extLst>
            <a:ext uri="{FF2B5EF4-FFF2-40B4-BE49-F238E27FC236}">
              <a16:creationId xmlns:a16="http://schemas.microsoft.com/office/drawing/2014/main" id="{2E55B9BF-1DE9-4D04-A72E-C0CC78FC3E33}"/>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797" name="Text Box 15">
          <a:extLst>
            <a:ext uri="{FF2B5EF4-FFF2-40B4-BE49-F238E27FC236}">
              <a16:creationId xmlns:a16="http://schemas.microsoft.com/office/drawing/2014/main" id="{42CCF276-EBCA-4D7A-9138-DEA20804C3B0}"/>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798" name="Text Box 14">
          <a:extLst>
            <a:ext uri="{FF2B5EF4-FFF2-40B4-BE49-F238E27FC236}">
              <a16:creationId xmlns:a16="http://schemas.microsoft.com/office/drawing/2014/main" id="{1B2F45CF-B7C8-4829-B154-347A6E43C029}"/>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799" name="Text Box 15">
          <a:extLst>
            <a:ext uri="{FF2B5EF4-FFF2-40B4-BE49-F238E27FC236}">
              <a16:creationId xmlns:a16="http://schemas.microsoft.com/office/drawing/2014/main" id="{54166014-2630-4DBF-BAD0-2E5868C809BC}"/>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800" name="Text Box 14">
          <a:extLst>
            <a:ext uri="{FF2B5EF4-FFF2-40B4-BE49-F238E27FC236}">
              <a16:creationId xmlns:a16="http://schemas.microsoft.com/office/drawing/2014/main" id="{0B54F89A-7B2F-49A2-934F-61F614D19743}"/>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801" name="Text Box 15">
          <a:extLst>
            <a:ext uri="{FF2B5EF4-FFF2-40B4-BE49-F238E27FC236}">
              <a16:creationId xmlns:a16="http://schemas.microsoft.com/office/drawing/2014/main" id="{9D3DE843-5A89-4167-87CB-36D239F56569}"/>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802" name="Text Box 14">
          <a:extLst>
            <a:ext uri="{FF2B5EF4-FFF2-40B4-BE49-F238E27FC236}">
              <a16:creationId xmlns:a16="http://schemas.microsoft.com/office/drawing/2014/main" id="{9D7F7C8E-A3EB-4252-9092-4F0C79C62DF7}"/>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803" name="Text Box 15">
          <a:extLst>
            <a:ext uri="{FF2B5EF4-FFF2-40B4-BE49-F238E27FC236}">
              <a16:creationId xmlns:a16="http://schemas.microsoft.com/office/drawing/2014/main" id="{3F44BDC3-3D72-42BA-9E54-A5A2C6A975EB}"/>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804" name="Text Box 14">
          <a:extLst>
            <a:ext uri="{FF2B5EF4-FFF2-40B4-BE49-F238E27FC236}">
              <a16:creationId xmlns:a16="http://schemas.microsoft.com/office/drawing/2014/main" id="{516891B3-ABB2-4E43-88EB-38B40CEAF8B5}"/>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805" name="Text Box 15">
          <a:extLst>
            <a:ext uri="{FF2B5EF4-FFF2-40B4-BE49-F238E27FC236}">
              <a16:creationId xmlns:a16="http://schemas.microsoft.com/office/drawing/2014/main" id="{EA824635-1890-4434-BD51-B533B977DBE7}"/>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806" name="Text Box 14">
          <a:extLst>
            <a:ext uri="{FF2B5EF4-FFF2-40B4-BE49-F238E27FC236}">
              <a16:creationId xmlns:a16="http://schemas.microsoft.com/office/drawing/2014/main" id="{DD7C4C6E-0CB2-41DF-B1B8-9CF71D97C233}"/>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807" name="Text Box 15">
          <a:extLst>
            <a:ext uri="{FF2B5EF4-FFF2-40B4-BE49-F238E27FC236}">
              <a16:creationId xmlns:a16="http://schemas.microsoft.com/office/drawing/2014/main" id="{6F229ECC-A28C-4099-BD03-CB290F770D7B}"/>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808" name="Text Box 14">
          <a:extLst>
            <a:ext uri="{FF2B5EF4-FFF2-40B4-BE49-F238E27FC236}">
              <a16:creationId xmlns:a16="http://schemas.microsoft.com/office/drawing/2014/main" id="{1FF7F8C2-C42D-4FC6-AB39-A416934A5195}"/>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809" name="Text Box 15">
          <a:extLst>
            <a:ext uri="{FF2B5EF4-FFF2-40B4-BE49-F238E27FC236}">
              <a16:creationId xmlns:a16="http://schemas.microsoft.com/office/drawing/2014/main" id="{04867CE2-C4BD-4ABF-B495-D7BC7F8303C1}"/>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810" name="Text Box 14">
          <a:extLst>
            <a:ext uri="{FF2B5EF4-FFF2-40B4-BE49-F238E27FC236}">
              <a16:creationId xmlns:a16="http://schemas.microsoft.com/office/drawing/2014/main" id="{3EA2CF6C-7981-4A2B-95B6-7776D9BA6F9E}"/>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811" name="Text Box 15">
          <a:extLst>
            <a:ext uri="{FF2B5EF4-FFF2-40B4-BE49-F238E27FC236}">
              <a16:creationId xmlns:a16="http://schemas.microsoft.com/office/drawing/2014/main" id="{0EA50110-EC73-4455-B39D-E22783ABE183}"/>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812" name="Text Box 14">
          <a:extLst>
            <a:ext uri="{FF2B5EF4-FFF2-40B4-BE49-F238E27FC236}">
              <a16:creationId xmlns:a16="http://schemas.microsoft.com/office/drawing/2014/main" id="{E3ECCB57-342D-418A-BAD0-874EC609ED96}"/>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813" name="Text Box 15">
          <a:extLst>
            <a:ext uri="{FF2B5EF4-FFF2-40B4-BE49-F238E27FC236}">
              <a16:creationId xmlns:a16="http://schemas.microsoft.com/office/drawing/2014/main" id="{E34C0A82-477F-4FBE-9EB7-01E27809530C}"/>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814" name="Text Box 14">
          <a:extLst>
            <a:ext uri="{FF2B5EF4-FFF2-40B4-BE49-F238E27FC236}">
              <a16:creationId xmlns:a16="http://schemas.microsoft.com/office/drawing/2014/main" id="{06E5E39B-AA2D-49BF-9A1E-0C2C8089AA65}"/>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815" name="Text Box 15">
          <a:extLst>
            <a:ext uri="{FF2B5EF4-FFF2-40B4-BE49-F238E27FC236}">
              <a16:creationId xmlns:a16="http://schemas.microsoft.com/office/drawing/2014/main" id="{AFDC2215-D9DE-4EAA-ABAD-B23883153030}"/>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816" name="Text Box 14">
          <a:extLst>
            <a:ext uri="{FF2B5EF4-FFF2-40B4-BE49-F238E27FC236}">
              <a16:creationId xmlns:a16="http://schemas.microsoft.com/office/drawing/2014/main" id="{BE65598B-670A-424B-89E3-F575D4EED091}"/>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817" name="Text Box 15">
          <a:extLst>
            <a:ext uri="{FF2B5EF4-FFF2-40B4-BE49-F238E27FC236}">
              <a16:creationId xmlns:a16="http://schemas.microsoft.com/office/drawing/2014/main" id="{B4BA4549-80A1-41F5-B955-A8C856A6C735}"/>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818" name="Text Box 14">
          <a:extLst>
            <a:ext uri="{FF2B5EF4-FFF2-40B4-BE49-F238E27FC236}">
              <a16:creationId xmlns:a16="http://schemas.microsoft.com/office/drawing/2014/main" id="{D59C1CED-C69C-4DF5-9997-13421686145D}"/>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819" name="Text Box 15">
          <a:extLst>
            <a:ext uri="{FF2B5EF4-FFF2-40B4-BE49-F238E27FC236}">
              <a16:creationId xmlns:a16="http://schemas.microsoft.com/office/drawing/2014/main" id="{65EE623E-DB4F-4EAA-9EC1-C4275D312A3E}"/>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820" name="Text Box 14">
          <a:extLst>
            <a:ext uri="{FF2B5EF4-FFF2-40B4-BE49-F238E27FC236}">
              <a16:creationId xmlns:a16="http://schemas.microsoft.com/office/drawing/2014/main" id="{2AAF713B-C413-49FE-BF1F-931DD953FD11}"/>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821" name="Text Box 15">
          <a:extLst>
            <a:ext uri="{FF2B5EF4-FFF2-40B4-BE49-F238E27FC236}">
              <a16:creationId xmlns:a16="http://schemas.microsoft.com/office/drawing/2014/main" id="{E82EC5AE-A0E1-4AF3-984F-CE8B33FCDE78}"/>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822" name="Text Box 14">
          <a:extLst>
            <a:ext uri="{FF2B5EF4-FFF2-40B4-BE49-F238E27FC236}">
              <a16:creationId xmlns:a16="http://schemas.microsoft.com/office/drawing/2014/main" id="{12D357A2-CED0-45E3-9455-9B492652CFE3}"/>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823" name="Text Box 15">
          <a:extLst>
            <a:ext uri="{FF2B5EF4-FFF2-40B4-BE49-F238E27FC236}">
              <a16:creationId xmlns:a16="http://schemas.microsoft.com/office/drawing/2014/main" id="{5C244074-BA88-4A74-A267-B81BACF422BF}"/>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824" name="Text Box 14">
          <a:extLst>
            <a:ext uri="{FF2B5EF4-FFF2-40B4-BE49-F238E27FC236}">
              <a16:creationId xmlns:a16="http://schemas.microsoft.com/office/drawing/2014/main" id="{2104EBA8-D720-4512-BE8A-6A92E163DA66}"/>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825" name="Text Box 15">
          <a:extLst>
            <a:ext uri="{FF2B5EF4-FFF2-40B4-BE49-F238E27FC236}">
              <a16:creationId xmlns:a16="http://schemas.microsoft.com/office/drawing/2014/main" id="{228491DB-7D44-45BB-945D-5DEA29F3DDE1}"/>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826" name="Text Box 14">
          <a:extLst>
            <a:ext uri="{FF2B5EF4-FFF2-40B4-BE49-F238E27FC236}">
              <a16:creationId xmlns:a16="http://schemas.microsoft.com/office/drawing/2014/main" id="{124CBA30-525D-4395-A004-470E7C0CAB7C}"/>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827" name="Text Box 15">
          <a:extLst>
            <a:ext uri="{FF2B5EF4-FFF2-40B4-BE49-F238E27FC236}">
              <a16:creationId xmlns:a16="http://schemas.microsoft.com/office/drawing/2014/main" id="{1D955A18-DB97-49AE-B8FC-A5EA2C3B0FB6}"/>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828" name="Text Box 14">
          <a:extLst>
            <a:ext uri="{FF2B5EF4-FFF2-40B4-BE49-F238E27FC236}">
              <a16:creationId xmlns:a16="http://schemas.microsoft.com/office/drawing/2014/main" id="{5C957B70-5571-49E3-923B-8F27CF4E8C06}"/>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829" name="Text Box 15">
          <a:extLst>
            <a:ext uri="{FF2B5EF4-FFF2-40B4-BE49-F238E27FC236}">
              <a16:creationId xmlns:a16="http://schemas.microsoft.com/office/drawing/2014/main" id="{0E57AF75-C9AA-4CD0-902E-87494BBFC46E}"/>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830" name="Text Box 14">
          <a:extLst>
            <a:ext uri="{FF2B5EF4-FFF2-40B4-BE49-F238E27FC236}">
              <a16:creationId xmlns:a16="http://schemas.microsoft.com/office/drawing/2014/main" id="{659BF717-DC69-4603-B7FA-69AF564ADE74}"/>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831" name="Text Box 15">
          <a:extLst>
            <a:ext uri="{FF2B5EF4-FFF2-40B4-BE49-F238E27FC236}">
              <a16:creationId xmlns:a16="http://schemas.microsoft.com/office/drawing/2014/main" id="{76DC7392-DAA7-4C17-9C2A-F095508E9047}"/>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832" name="Text Box 14">
          <a:extLst>
            <a:ext uri="{FF2B5EF4-FFF2-40B4-BE49-F238E27FC236}">
              <a16:creationId xmlns:a16="http://schemas.microsoft.com/office/drawing/2014/main" id="{4D9A70DB-A0C5-4DDC-B2B2-2329C055FD65}"/>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833" name="Text Box 15">
          <a:extLst>
            <a:ext uri="{FF2B5EF4-FFF2-40B4-BE49-F238E27FC236}">
              <a16:creationId xmlns:a16="http://schemas.microsoft.com/office/drawing/2014/main" id="{4061B862-99CD-4E28-8067-B6CE81470C0D}"/>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834" name="Text Box 14">
          <a:extLst>
            <a:ext uri="{FF2B5EF4-FFF2-40B4-BE49-F238E27FC236}">
              <a16:creationId xmlns:a16="http://schemas.microsoft.com/office/drawing/2014/main" id="{EC6863EA-5C61-4A6B-9280-B00CB77228B5}"/>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835" name="Text Box 15">
          <a:extLst>
            <a:ext uri="{FF2B5EF4-FFF2-40B4-BE49-F238E27FC236}">
              <a16:creationId xmlns:a16="http://schemas.microsoft.com/office/drawing/2014/main" id="{B7B587CD-0412-403F-910E-2B4A7D64F3F9}"/>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836" name="Text Box 14">
          <a:extLst>
            <a:ext uri="{FF2B5EF4-FFF2-40B4-BE49-F238E27FC236}">
              <a16:creationId xmlns:a16="http://schemas.microsoft.com/office/drawing/2014/main" id="{B8FA61C2-B53B-4B72-A93A-0A5848C80BE7}"/>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837" name="Text Box 15">
          <a:extLst>
            <a:ext uri="{FF2B5EF4-FFF2-40B4-BE49-F238E27FC236}">
              <a16:creationId xmlns:a16="http://schemas.microsoft.com/office/drawing/2014/main" id="{9819B3C5-2C0B-45BF-AC20-DB75A8DFB3AC}"/>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838" name="Text Box 14">
          <a:extLst>
            <a:ext uri="{FF2B5EF4-FFF2-40B4-BE49-F238E27FC236}">
              <a16:creationId xmlns:a16="http://schemas.microsoft.com/office/drawing/2014/main" id="{B34B642A-D609-4B1A-857B-088ECF306975}"/>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839" name="Text Box 15">
          <a:extLst>
            <a:ext uri="{FF2B5EF4-FFF2-40B4-BE49-F238E27FC236}">
              <a16:creationId xmlns:a16="http://schemas.microsoft.com/office/drawing/2014/main" id="{18F744F4-AEF6-4597-AE3E-02D6AF038D7D}"/>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840" name="Text Box 14">
          <a:extLst>
            <a:ext uri="{FF2B5EF4-FFF2-40B4-BE49-F238E27FC236}">
              <a16:creationId xmlns:a16="http://schemas.microsoft.com/office/drawing/2014/main" id="{18A9951A-263B-4ECA-B0C9-C24498B0BEE5}"/>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841" name="Text Box 15">
          <a:extLst>
            <a:ext uri="{FF2B5EF4-FFF2-40B4-BE49-F238E27FC236}">
              <a16:creationId xmlns:a16="http://schemas.microsoft.com/office/drawing/2014/main" id="{B1424AB7-90D0-48B1-A1E1-6D7F92CA010E}"/>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842" name="Text Box 14">
          <a:extLst>
            <a:ext uri="{FF2B5EF4-FFF2-40B4-BE49-F238E27FC236}">
              <a16:creationId xmlns:a16="http://schemas.microsoft.com/office/drawing/2014/main" id="{E258B654-C855-4FAE-A7C9-54FD8D598292}"/>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843" name="Text Box 15">
          <a:extLst>
            <a:ext uri="{FF2B5EF4-FFF2-40B4-BE49-F238E27FC236}">
              <a16:creationId xmlns:a16="http://schemas.microsoft.com/office/drawing/2014/main" id="{E9BE7702-DB40-4F8F-BFEE-42315CB6C62E}"/>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844" name="Text Box 14">
          <a:extLst>
            <a:ext uri="{FF2B5EF4-FFF2-40B4-BE49-F238E27FC236}">
              <a16:creationId xmlns:a16="http://schemas.microsoft.com/office/drawing/2014/main" id="{1590562C-062A-4559-A646-68CA901E4BAF}"/>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845" name="Text Box 15">
          <a:extLst>
            <a:ext uri="{FF2B5EF4-FFF2-40B4-BE49-F238E27FC236}">
              <a16:creationId xmlns:a16="http://schemas.microsoft.com/office/drawing/2014/main" id="{4120586E-B7AF-42FB-BBEB-AC5DBA4659C3}"/>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846" name="Text Box 14">
          <a:extLst>
            <a:ext uri="{FF2B5EF4-FFF2-40B4-BE49-F238E27FC236}">
              <a16:creationId xmlns:a16="http://schemas.microsoft.com/office/drawing/2014/main" id="{D362B107-4790-4F97-BC84-9A3E6A8DAE81}"/>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847" name="Text Box 15">
          <a:extLst>
            <a:ext uri="{FF2B5EF4-FFF2-40B4-BE49-F238E27FC236}">
              <a16:creationId xmlns:a16="http://schemas.microsoft.com/office/drawing/2014/main" id="{B833A80A-8EC7-4534-A079-188740B2911C}"/>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848" name="Text Box 14">
          <a:extLst>
            <a:ext uri="{FF2B5EF4-FFF2-40B4-BE49-F238E27FC236}">
              <a16:creationId xmlns:a16="http://schemas.microsoft.com/office/drawing/2014/main" id="{622BEADC-7ADB-446E-A2B9-41868B0706E5}"/>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849" name="Text Box 15">
          <a:extLst>
            <a:ext uri="{FF2B5EF4-FFF2-40B4-BE49-F238E27FC236}">
              <a16:creationId xmlns:a16="http://schemas.microsoft.com/office/drawing/2014/main" id="{D1564968-D99C-428D-A7F4-9CB3FFDAB930}"/>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850" name="Text Box 14">
          <a:extLst>
            <a:ext uri="{FF2B5EF4-FFF2-40B4-BE49-F238E27FC236}">
              <a16:creationId xmlns:a16="http://schemas.microsoft.com/office/drawing/2014/main" id="{E4BF3B95-FA24-4967-8BC5-2ED7717136D8}"/>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851" name="Text Box 15">
          <a:extLst>
            <a:ext uri="{FF2B5EF4-FFF2-40B4-BE49-F238E27FC236}">
              <a16:creationId xmlns:a16="http://schemas.microsoft.com/office/drawing/2014/main" id="{37E8D3FB-2A35-4D17-B7BE-BBF7088260AC}"/>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852" name="Text Box 14">
          <a:extLst>
            <a:ext uri="{FF2B5EF4-FFF2-40B4-BE49-F238E27FC236}">
              <a16:creationId xmlns:a16="http://schemas.microsoft.com/office/drawing/2014/main" id="{F0FA94F3-0FF6-4305-B423-4118E9909281}"/>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853" name="Text Box 15">
          <a:extLst>
            <a:ext uri="{FF2B5EF4-FFF2-40B4-BE49-F238E27FC236}">
              <a16:creationId xmlns:a16="http://schemas.microsoft.com/office/drawing/2014/main" id="{97189C5A-14BD-4E33-BA17-636093BFA8C0}"/>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854" name="Text Box 14">
          <a:extLst>
            <a:ext uri="{FF2B5EF4-FFF2-40B4-BE49-F238E27FC236}">
              <a16:creationId xmlns:a16="http://schemas.microsoft.com/office/drawing/2014/main" id="{9AE15652-B26C-4C4C-A435-05A487605F62}"/>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855" name="Text Box 15">
          <a:extLst>
            <a:ext uri="{FF2B5EF4-FFF2-40B4-BE49-F238E27FC236}">
              <a16:creationId xmlns:a16="http://schemas.microsoft.com/office/drawing/2014/main" id="{BF35EAE8-74AA-442B-8823-44B1B5EBDA9D}"/>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856" name="Text Box 14">
          <a:extLst>
            <a:ext uri="{FF2B5EF4-FFF2-40B4-BE49-F238E27FC236}">
              <a16:creationId xmlns:a16="http://schemas.microsoft.com/office/drawing/2014/main" id="{8895D01F-432C-47A3-A6E3-C7066D87D14B}"/>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857" name="Text Box 15">
          <a:extLst>
            <a:ext uri="{FF2B5EF4-FFF2-40B4-BE49-F238E27FC236}">
              <a16:creationId xmlns:a16="http://schemas.microsoft.com/office/drawing/2014/main" id="{7E5F114A-71EC-46A4-8F88-3E07ABD87638}"/>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858" name="Text Box 14">
          <a:extLst>
            <a:ext uri="{FF2B5EF4-FFF2-40B4-BE49-F238E27FC236}">
              <a16:creationId xmlns:a16="http://schemas.microsoft.com/office/drawing/2014/main" id="{603B736A-3457-4731-86E0-F6034BA7E7B2}"/>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859" name="Text Box 15">
          <a:extLst>
            <a:ext uri="{FF2B5EF4-FFF2-40B4-BE49-F238E27FC236}">
              <a16:creationId xmlns:a16="http://schemas.microsoft.com/office/drawing/2014/main" id="{7F143B7D-756F-42C5-BD65-8AC382AA0AA5}"/>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860" name="Text Box 14">
          <a:extLst>
            <a:ext uri="{FF2B5EF4-FFF2-40B4-BE49-F238E27FC236}">
              <a16:creationId xmlns:a16="http://schemas.microsoft.com/office/drawing/2014/main" id="{22042DEE-4421-4430-8C7A-EE66B7502A83}"/>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861" name="Text Box 15">
          <a:extLst>
            <a:ext uri="{FF2B5EF4-FFF2-40B4-BE49-F238E27FC236}">
              <a16:creationId xmlns:a16="http://schemas.microsoft.com/office/drawing/2014/main" id="{89D3CC06-CBDA-4036-AD4F-53A9FBF30915}"/>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862" name="Text Box 14">
          <a:extLst>
            <a:ext uri="{FF2B5EF4-FFF2-40B4-BE49-F238E27FC236}">
              <a16:creationId xmlns:a16="http://schemas.microsoft.com/office/drawing/2014/main" id="{A5245792-71CC-4D65-929F-B00C5E0CB448}"/>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863" name="Text Box 15">
          <a:extLst>
            <a:ext uri="{FF2B5EF4-FFF2-40B4-BE49-F238E27FC236}">
              <a16:creationId xmlns:a16="http://schemas.microsoft.com/office/drawing/2014/main" id="{F911EE7B-88C2-4B07-865C-7E2AD796AA6C}"/>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864" name="Text Box 14">
          <a:extLst>
            <a:ext uri="{FF2B5EF4-FFF2-40B4-BE49-F238E27FC236}">
              <a16:creationId xmlns:a16="http://schemas.microsoft.com/office/drawing/2014/main" id="{DF3F0A8A-89A6-4A69-ACFE-10FA41B8FBB1}"/>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865" name="Text Box 15">
          <a:extLst>
            <a:ext uri="{FF2B5EF4-FFF2-40B4-BE49-F238E27FC236}">
              <a16:creationId xmlns:a16="http://schemas.microsoft.com/office/drawing/2014/main" id="{384D731D-CE8B-4449-A45F-718D55A48A84}"/>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866" name="Text Box 14">
          <a:extLst>
            <a:ext uri="{FF2B5EF4-FFF2-40B4-BE49-F238E27FC236}">
              <a16:creationId xmlns:a16="http://schemas.microsoft.com/office/drawing/2014/main" id="{38D50DDB-B535-4654-AC43-A7C6D81B06AE}"/>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867" name="Text Box 15">
          <a:extLst>
            <a:ext uri="{FF2B5EF4-FFF2-40B4-BE49-F238E27FC236}">
              <a16:creationId xmlns:a16="http://schemas.microsoft.com/office/drawing/2014/main" id="{C90FB3F9-7724-4066-BDB5-79F90CCC10C1}"/>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868" name="Text Box 14">
          <a:extLst>
            <a:ext uri="{FF2B5EF4-FFF2-40B4-BE49-F238E27FC236}">
              <a16:creationId xmlns:a16="http://schemas.microsoft.com/office/drawing/2014/main" id="{DF00EB37-6065-40EB-92FC-682050338746}"/>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869" name="Text Box 15">
          <a:extLst>
            <a:ext uri="{FF2B5EF4-FFF2-40B4-BE49-F238E27FC236}">
              <a16:creationId xmlns:a16="http://schemas.microsoft.com/office/drawing/2014/main" id="{3292D146-E058-4428-93E5-E0A29834DB2C}"/>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870" name="Text Box 14">
          <a:extLst>
            <a:ext uri="{FF2B5EF4-FFF2-40B4-BE49-F238E27FC236}">
              <a16:creationId xmlns:a16="http://schemas.microsoft.com/office/drawing/2014/main" id="{35A592AB-C3DC-48C7-BC2A-6F3BDE80E35A}"/>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871" name="Text Box 15">
          <a:extLst>
            <a:ext uri="{FF2B5EF4-FFF2-40B4-BE49-F238E27FC236}">
              <a16:creationId xmlns:a16="http://schemas.microsoft.com/office/drawing/2014/main" id="{4D60A3BE-A5F1-4872-B992-8729B2F41918}"/>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872" name="Text Box 14">
          <a:extLst>
            <a:ext uri="{FF2B5EF4-FFF2-40B4-BE49-F238E27FC236}">
              <a16:creationId xmlns:a16="http://schemas.microsoft.com/office/drawing/2014/main" id="{E8B99A23-F834-4113-BE1F-B16911EE8BEB}"/>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873" name="Text Box 15">
          <a:extLst>
            <a:ext uri="{FF2B5EF4-FFF2-40B4-BE49-F238E27FC236}">
              <a16:creationId xmlns:a16="http://schemas.microsoft.com/office/drawing/2014/main" id="{DA2BD38F-E1F2-4ACA-B981-BF812C6B165B}"/>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874" name="Text Box 14">
          <a:extLst>
            <a:ext uri="{FF2B5EF4-FFF2-40B4-BE49-F238E27FC236}">
              <a16:creationId xmlns:a16="http://schemas.microsoft.com/office/drawing/2014/main" id="{680542BA-611B-467A-9AC8-BBD839285645}"/>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875" name="Text Box 15">
          <a:extLst>
            <a:ext uri="{FF2B5EF4-FFF2-40B4-BE49-F238E27FC236}">
              <a16:creationId xmlns:a16="http://schemas.microsoft.com/office/drawing/2014/main" id="{C547512E-8C6F-4DC1-8CA2-65D91B58A074}"/>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876" name="Text Box 14">
          <a:extLst>
            <a:ext uri="{FF2B5EF4-FFF2-40B4-BE49-F238E27FC236}">
              <a16:creationId xmlns:a16="http://schemas.microsoft.com/office/drawing/2014/main" id="{6756B4BC-D300-44EE-BBD0-AE72BF2E0C88}"/>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877" name="Text Box 15">
          <a:extLst>
            <a:ext uri="{FF2B5EF4-FFF2-40B4-BE49-F238E27FC236}">
              <a16:creationId xmlns:a16="http://schemas.microsoft.com/office/drawing/2014/main" id="{1F301192-9E3C-40F4-9A82-00874C604472}"/>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878" name="Text Box 14">
          <a:extLst>
            <a:ext uri="{FF2B5EF4-FFF2-40B4-BE49-F238E27FC236}">
              <a16:creationId xmlns:a16="http://schemas.microsoft.com/office/drawing/2014/main" id="{2F65D3DB-5E0D-415F-A01A-FDCC62C40DA5}"/>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879" name="Text Box 15">
          <a:extLst>
            <a:ext uri="{FF2B5EF4-FFF2-40B4-BE49-F238E27FC236}">
              <a16:creationId xmlns:a16="http://schemas.microsoft.com/office/drawing/2014/main" id="{238806FE-724D-4EA5-B82F-9A0E7AC37738}"/>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880" name="Text Box 14">
          <a:extLst>
            <a:ext uri="{FF2B5EF4-FFF2-40B4-BE49-F238E27FC236}">
              <a16:creationId xmlns:a16="http://schemas.microsoft.com/office/drawing/2014/main" id="{2C12E4DE-09E8-40AB-AEEB-45F343AC8A9F}"/>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881" name="Text Box 15">
          <a:extLst>
            <a:ext uri="{FF2B5EF4-FFF2-40B4-BE49-F238E27FC236}">
              <a16:creationId xmlns:a16="http://schemas.microsoft.com/office/drawing/2014/main" id="{5227EF6E-A688-4E12-A306-FB31F3660DE1}"/>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882" name="Text Box 14">
          <a:extLst>
            <a:ext uri="{FF2B5EF4-FFF2-40B4-BE49-F238E27FC236}">
              <a16:creationId xmlns:a16="http://schemas.microsoft.com/office/drawing/2014/main" id="{1412FBD0-8CD9-43A0-A6BF-DDAE597C94FA}"/>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883" name="Text Box 15">
          <a:extLst>
            <a:ext uri="{FF2B5EF4-FFF2-40B4-BE49-F238E27FC236}">
              <a16:creationId xmlns:a16="http://schemas.microsoft.com/office/drawing/2014/main" id="{7EB8DDB1-C4F8-430D-BB9A-AAF853F35371}"/>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884" name="Text Box 14">
          <a:extLst>
            <a:ext uri="{FF2B5EF4-FFF2-40B4-BE49-F238E27FC236}">
              <a16:creationId xmlns:a16="http://schemas.microsoft.com/office/drawing/2014/main" id="{004EE27F-731B-4E69-8B99-B2B72F1312B0}"/>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885" name="Text Box 15">
          <a:extLst>
            <a:ext uri="{FF2B5EF4-FFF2-40B4-BE49-F238E27FC236}">
              <a16:creationId xmlns:a16="http://schemas.microsoft.com/office/drawing/2014/main" id="{819E9BC1-3B2C-4E4C-8CB9-34F37943D3CC}"/>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886" name="Text Box 14">
          <a:extLst>
            <a:ext uri="{FF2B5EF4-FFF2-40B4-BE49-F238E27FC236}">
              <a16:creationId xmlns:a16="http://schemas.microsoft.com/office/drawing/2014/main" id="{B24C9147-4BC0-412C-B437-8E4550C776F1}"/>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887" name="Text Box 15">
          <a:extLst>
            <a:ext uri="{FF2B5EF4-FFF2-40B4-BE49-F238E27FC236}">
              <a16:creationId xmlns:a16="http://schemas.microsoft.com/office/drawing/2014/main" id="{6AEEDD2B-3852-44BD-9087-BD6EE5B416EC}"/>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888" name="Text Box 14">
          <a:extLst>
            <a:ext uri="{FF2B5EF4-FFF2-40B4-BE49-F238E27FC236}">
              <a16:creationId xmlns:a16="http://schemas.microsoft.com/office/drawing/2014/main" id="{7ECEEC78-892E-41C9-8E6A-50305CFFF1BF}"/>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889" name="Text Box 15">
          <a:extLst>
            <a:ext uri="{FF2B5EF4-FFF2-40B4-BE49-F238E27FC236}">
              <a16:creationId xmlns:a16="http://schemas.microsoft.com/office/drawing/2014/main" id="{22FC0E6E-F8C0-47C4-BA66-B6D72DA3497E}"/>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890" name="Text Box 14">
          <a:extLst>
            <a:ext uri="{FF2B5EF4-FFF2-40B4-BE49-F238E27FC236}">
              <a16:creationId xmlns:a16="http://schemas.microsoft.com/office/drawing/2014/main" id="{38ACE50F-58DE-4E43-B1EA-06AB30C23E08}"/>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891" name="Text Box 15">
          <a:extLst>
            <a:ext uri="{FF2B5EF4-FFF2-40B4-BE49-F238E27FC236}">
              <a16:creationId xmlns:a16="http://schemas.microsoft.com/office/drawing/2014/main" id="{30811B1C-E3EF-4CDC-A5A4-7FF7F6024137}"/>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892" name="Text Box 14">
          <a:extLst>
            <a:ext uri="{FF2B5EF4-FFF2-40B4-BE49-F238E27FC236}">
              <a16:creationId xmlns:a16="http://schemas.microsoft.com/office/drawing/2014/main" id="{0217FD5A-3821-4BDD-B476-B90244D783E9}"/>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893" name="Text Box 15">
          <a:extLst>
            <a:ext uri="{FF2B5EF4-FFF2-40B4-BE49-F238E27FC236}">
              <a16:creationId xmlns:a16="http://schemas.microsoft.com/office/drawing/2014/main" id="{B44564E6-0E48-4E1F-A887-92A0888B110A}"/>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894" name="Text Box 14">
          <a:extLst>
            <a:ext uri="{FF2B5EF4-FFF2-40B4-BE49-F238E27FC236}">
              <a16:creationId xmlns:a16="http://schemas.microsoft.com/office/drawing/2014/main" id="{EA471DEF-4FEF-4EB7-AF5C-1D5605EEAC27}"/>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895" name="Text Box 15">
          <a:extLst>
            <a:ext uri="{FF2B5EF4-FFF2-40B4-BE49-F238E27FC236}">
              <a16:creationId xmlns:a16="http://schemas.microsoft.com/office/drawing/2014/main" id="{C392141F-1AB8-449D-8414-FFC05CC12049}"/>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896" name="Text Box 14">
          <a:extLst>
            <a:ext uri="{FF2B5EF4-FFF2-40B4-BE49-F238E27FC236}">
              <a16:creationId xmlns:a16="http://schemas.microsoft.com/office/drawing/2014/main" id="{2B1876BE-5759-4A14-8F76-2A64716BDB82}"/>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897" name="Text Box 15">
          <a:extLst>
            <a:ext uri="{FF2B5EF4-FFF2-40B4-BE49-F238E27FC236}">
              <a16:creationId xmlns:a16="http://schemas.microsoft.com/office/drawing/2014/main" id="{A77D95B2-0A20-45F0-AE6A-3EE75DA83B49}"/>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898" name="Text Box 14">
          <a:extLst>
            <a:ext uri="{FF2B5EF4-FFF2-40B4-BE49-F238E27FC236}">
              <a16:creationId xmlns:a16="http://schemas.microsoft.com/office/drawing/2014/main" id="{ECFEE3BA-6F67-449B-A9E6-8DAF67BC0E15}"/>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899" name="Text Box 15">
          <a:extLst>
            <a:ext uri="{FF2B5EF4-FFF2-40B4-BE49-F238E27FC236}">
              <a16:creationId xmlns:a16="http://schemas.microsoft.com/office/drawing/2014/main" id="{A2296BB9-26B6-472E-BDDE-5BFB0F64060B}"/>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900" name="Text Box 14">
          <a:extLst>
            <a:ext uri="{FF2B5EF4-FFF2-40B4-BE49-F238E27FC236}">
              <a16:creationId xmlns:a16="http://schemas.microsoft.com/office/drawing/2014/main" id="{4FA46FE0-28B6-496F-9F17-AF60E2FF34A5}"/>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901" name="Text Box 15">
          <a:extLst>
            <a:ext uri="{FF2B5EF4-FFF2-40B4-BE49-F238E27FC236}">
              <a16:creationId xmlns:a16="http://schemas.microsoft.com/office/drawing/2014/main" id="{A252A32D-ACD8-46DE-AB27-A8416D43013B}"/>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902" name="Text Box 14">
          <a:extLst>
            <a:ext uri="{FF2B5EF4-FFF2-40B4-BE49-F238E27FC236}">
              <a16:creationId xmlns:a16="http://schemas.microsoft.com/office/drawing/2014/main" id="{61F0A602-3A92-444C-8BF6-4FB2F230A6B3}"/>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903" name="Text Box 15">
          <a:extLst>
            <a:ext uri="{FF2B5EF4-FFF2-40B4-BE49-F238E27FC236}">
              <a16:creationId xmlns:a16="http://schemas.microsoft.com/office/drawing/2014/main" id="{C7B4DF35-FDA7-4809-83EC-D663FB8791F6}"/>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904" name="Text Box 14">
          <a:extLst>
            <a:ext uri="{FF2B5EF4-FFF2-40B4-BE49-F238E27FC236}">
              <a16:creationId xmlns:a16="http://schemas.microsoft.com/office/drawing/2014/main" id="{FCCBB56F-B5CE-4E02-9C0D-C8734C36AF14}"/>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905" name="Text Box 15">
          <a:extLst>
            <a:ext uri="{FF2B5EF4-FFF2-40B4-BE49-F238E27FC236}">
              <a16:creationId xmlns:a16="http://schemas.microsoft.com/office/drawing/2014/main" id="{1B49A486-8B88-43A5-B38C-0C3F02E49C81}"/>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906" name="Text Box 14">
          <a:extLst>
            <a:ext uri="{FF2B5EF4-FFF2-40B4-BE49-F238E27FC236}">
              <a16:creationId xmlns:a16="http://schemas.microsoft.com/office/drawing/2014/main" id="{B7DE446F-A7E7-4E82-BA8C-663C4610E99A}"/>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907" name="Text Box 15">
          <a:extLst>
            <a:ext uri="{FF2B5EF4-FFF2-40B4-BE49-F238E27FC236}">
              <a16:creationId xmlns:a16="http://schemas.microsoft.com/office/drawing/2014/main" id="{B3187E73-7BA2-4A8B-B920-7787ABA37EBD}"/>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908" name="Text Box 14">
          <a:extLst>
            <a:ext uri="{FF2B5EF4-FFF2-40B4-BE49-F238E27FC236}">
              <a16:creationId xmlns:a16="http://schemas.microsoft.com/office/drawing/2014/main" id="{2D59DDD5-F85C-4546-B3E7-4067E78C9312}"/>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909" name="Text Box 15">
          <a:extLst>
            <a:ext uri="{FF2B5EF4-FFF2-40B4-BE49-F238E27FC236}">
              <a16:creationId xmlns:a16="http://schemas.microsoft.com/office/drawing/2014/main" id="{B53C373F-8A99-4FEE-8642-A4BB962764A6}"/>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910" name="Text Box 14">
          <a:extLst>
            <a:ext uri="{FF2B5EF4-FFF2-40B4-BE49-F238E27FC236}">
              <a16:creationId xmlns:a16="http://schemas.microsoft.com/office/drawing/2014/main" id="{9659F262-336B-40C9-B5EC-CE128C2A3993}"/>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911" name="Text Box 15">
          <a:extLst>
            <a:ext uri="{FF2B5EF4-FFF2-40B4-BE49-F238E27FC236}">
              <a16:creationId xmlns:a16="http://schemas.microsoft.com/office/drawing/2014/main" id="{684F39AC-EC98-4A56-9A84-181C6C4979C0}"/>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912" name="Text Box 14">
          <a:extLst>
            <a:ext uri="{FF2B5EF4-FFF2-40B4-BE49-F238E27FC236}">
              <a16:creationId xmlns:a16="http://schemas.microsoft.com/office/drawing/2014/main" id="{E88FD8A7-AC28-4420-9A39-3768EAC452EC}"/>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913" name="Text Box 15">
          <a:extLst>
            <a:ext uri="{FF2B5EF4-FFF2-40B4-BE49-F238E27FC236}">
              <a16:creationId xmlns:a16="http://schemas.microsoft.com/office/drawing/2014/main" id="{68088478-9A65-4FD5-BF6D-DB9739038C64}"/>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914" name="Text Box 14">
          <a:extLst>
            <a:ext uri="{FF2B5EF4-FFF2-40B4-BE49-F238E27FC236}">
              <a16:creationId xmlns:a16="http://schemas.microsoft.com/office/drawing/2014/main" id="{2F71716F-BC75-43DB-B2BE-F3E891E1D58A}"/>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915" name="Text Box 15">
          <a:extLst>
            <a:ext uri="{FF2B5EF4-FFF2-40B4-BE49-F238E27FC236}">
              <a16:creationId xmlns:a16="http://schemas.microsoft.com/office/drawing/2014/main" id="{C37C8E4D-16DE-4836-9B5B-9D2BD28D99E8}"/>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916" name="Text Box 14">
          <a:extLst>
            <a:ext uri="{FF2B5EF4-FFF2-40B4-BE49-F238E27FC236}">
              <a16:creationId xmlns:a16="http://schemas.microsoft.com/office/drawing/2014/main" id="{B4F0ABB8-5CD7-472A-9AEF-F0F38CB3835D}"/>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917" name="Text Box 15">
          <a:extLst>
            <a:ext uri="{FF2B5EF4-FFF2-40B4-BE49-F238E27FC236}">
              <a16:creationId xmlns:a16="http://schemas.microsoft.com/office/drawing/2014/main" id="{871F7FF7-1755-4F27-8089-D7FCD188C82B}"/>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918" name="Text Box 14">
          <a:extLst>
            <a:ext uri="{FF2B5EF4-FFF2-40B4-BE49-F238E27FC236}">
              <a16:creationId xmlns:a16="http://schemas.microsoft.com/office/drawing/2014/main" id="{28F77F3A-DEF1-4DBE-B53F-23DA2AEA5809}"/>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919" name="Text Box 15">
          <a:extLst>
            <a:ext uri="{FF2B5EF4-FFF2-40B4-BE49-F238E27FC236}">
              <a16:creationId xmlns:a16="http://schemas.microsoft.com/office/drawing/2014/main" id="{D46945B7-EC1A-46A0-9FAA-3E63A73884D9}"/>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920" name="Text Box 14">
          <a:extLst>
            <a:ext uri="{FF2B5EF4-FFF2-40B4-BE49-F238E27FC236}">
              <a16:creationId xmlns:a16="http://schemas.microsoft.com/office/drawing/2014/main" id="{1A83BA0C-4BA1-47C0-B474-22A9C28502A4}"/>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921" name="Text Box 15">
          <a:extLst>
            <a:ext uri="{FF2B5EF4-FFF2-40B4-BE49-F238E27FC236}">
              <a16:creationId xmlns:a16="http://schemas.microsoft.com/office/drawing/2014/main" id="{A2AF6C6F-B957-4F03-87D5-9D4B4CAE1B1E}"/>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922" name="Text Box 14">
          <a:extLst>
            <a:ext uri="{FF2B5EF4-FFF2-40B4-BE49-F238E27FC236}">
              <a16:creationId xmlns:a16="http://schemas.microsoft.com/office/drawing/2014/main" id="{CEC9A9F0-D485-408C-8670-777CC5CF9D95}"/>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923" name="Text Box 15">
          <a:extLst>
            <a:ext uri="{FF2B5EF4-FFF2-40B4-BE49-F238E27FC236}">
              <a16:creationId xmlns:a16="http://schemas.microsoft.com/office/drawing/2014/main" id="{A1C01B7C-384E-4025-BCF7-59C14CEE08B5}"/>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924" name="Text Box 14">
          <a:extLst>
            <a:ext uri="{FF2B5EF4-FFF2-40B4-BE49-F238E27FC236}">
              <a16:creationId xmlns:a16="http://schemas.microsoft.com/office/drawing/2014/main" id="{E458608A-1395-4F8C-87FD-8EC60A4287CA}"/>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925" name="Text Box 15">
          <a:extLst>
            <a:ext uri="{FF2B5EF4-FFF2-40B4-BE49-F238E27FC236}">
              <a16:creationId xmlns:a16="http://schemas.microsoft.com/office/drawing/2014/main" id="{9D2EBBFA-A48E-407E-8963-251B0041CC05}"/>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926" name="Text Box 14">
          <a:extLst>
            <a:ext uri="{FF2B5EF4-FFF2-40B4-BE49-F238E27FC236}">
              <a16:creationId xmlns:a16="http://schemas.microsoft.com/office/drawing/2014/main" id="{D6B662B9-F411-4451-ACCE-EA2F32BA1927}"/>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927" name="Text Box 15">
          <a:extLst>
            <a:ext uri="{FF2B5EF4-FFF2-40B4-BE49-F238E27FC236}">
              <a16:creationId xmlns:a16="http://schemas.microsoft.com/office/drawing/2014/main" id="{10C4F830-9769-4BB0-927D-171F06CD7C06}"/>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928" name="Text Box 14">
          <a:extLst>
            <a:ext uri="{FF2B5EF4-FFF2-40B4-BE49-F238E27FC236}">
              <a16:creationId xmlns:a16="http://schemas.microsoft.com/office/drawing/2014/main" id="{CAADDF6C-74B8-4D08-9643-A53D94DE8DD8}"/>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929" name="Text Box 15">
          <a:extLst>
            <a:ext uri="{FF2B5EF4-FFF2-40B4-BE49-F238E27FC236}">
              <a16:creationId xmlns:a16="http://schemas.microsoft.com/office/drawing/2014/main" id="{A0957DF9-5868-43AB-94B4-EDBD051C2CB1}"/>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930" name="Text Box 14">
          <a:extLst>
            <a:ext uri="{FF2B5EF4-FFF2-40B4-BE49-F238E27FC236}">
              <a16:creationId xmlns:a16="http://schemas.microsoft.com/office/drawing/2014/main" id="{771F0C5D-546F-4512-8B28-45FFBBA64FEE}"/>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931" name="Text Box 15">
          <a:extLst>
            <a:ext uri="{FF2B5EF4-FFF2-40B4-BE49-F238E27FC236}">
              <a16:creationId xmlns:a16="http://schemas.microsoft.com/office/drawing/2014/main" id="{5D696BF0-A315-40C5-AD5F-4D2183DF11E5}"/>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932" name="Text Box 14">
          <a:extLst>
            <a:ext uri="{FF2B5EF4-FFF2-40B4-BE49-F238E27FC236}">
              <a16:creationId xmlns:a16="http://schemas.microsoft.com/office/drawing/2014/main" id="{DA1EFF3E-7983-49BF-864D-66F350DD1477}"/>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933" name="Text Box 15">
          <a:extLst>
            <a:ext uri="{FF2B5EF4-FFF2-40B4-BE49-F238E27FC236}">
              <a16:creationId xmlns:a16="http://schemas.microsoft.com/office/drawing/2014/main" id="{3A70FD48-E3B8-4C03-BA4D-5DED758B0BFF}"/>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934" name="Text Box 14">
          <a:extLst>
            <a:ext uri="{FF2B5EF4-FFF2-40B4-BE49-F238E27FC236}">
              <a16:creationId xmlns:a16="http://schemas.microsoft.com/office/drawing/2014/main" id="{C279BAA6-E522-45F2-9C21-712339D0E851}"/>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935" name="Text Box 15">
          <a:extLst>
            <a:ext uri="{FF2B5EF4-FFF2-40B4-BE49-F238E27FC236}">
              <a16:creationId xmlns:a16="http://schemas.microsoft.com/office/drawing/2014/main" id="{ECFEE410-39CB-478D-B1D5-644181732FDC}"/>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936" name="Text Box 14">
          <a:extLst>
            <a:ext uri="{FF2B5EF4-FFF2-40B4-BE49-F238E27FC236}">
              <a16:creationId xmlns:a16="http://schemas.microsoft.com/office/drawing/2014/main" id="{0B3363DF-15B8-4CFA-8175-8CEDEF1955CF}"/>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937" name="Text Box 15">
          <a:extLst>
            <a:ext uri="{FF2B5EF4-FFF2-40B4-BE49-F238E27FC236}">
              <a16:creationId xmlns:a16="http://schemas.microsoft.com/office/drawing/2014/main" id="{BFFBA0CE-2405-4727-B20E-6798E7F18E6E}"/>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938" name="Text Box 14">
          <a:extLst>
            <a:ext uri="{FF2B5EF4-FFF2-40B4-BE49-F238E27FC236}">
              <a16:creationId xmlns:a16="http://schemas.microsoft.com/office/drawing/2014/main" id="{9997132D-70C1-45DE-AC6E-2190C78B504F}"/>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939" name="Text Box 15">
          <a:extLst>
            <a:ext uri="{FF2B5EF4-FFF2-40B4-BE49-F238E27FC236}">
              <a16:creationId xmlns:a16="http://schemas.microsoft.com/office/drawing/2014/main" id="{9CD6B4A9-8AB5-47D2-832E-D15210BAC2D9}"/>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940" name="Text Box 14">
          <a:extLst>
            <a:ext uri="{FF2B5EF4-FFF2-40B4-BE49-F238E27FC236}">
              <a16:creationId xmlns:a16="http://schemas.microsoft.com/office/drawing/2014/main" id="{6CD45592-DB3B-464A-8371-FF450F94B5A3}"/>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941" name="Text Box 15">
          <a:extLst>
            <a:ext uri="{FF2B5EF4-FFF2-40B4-BE49-F238E27FC236}">
              <a16:creationId xmlns:a16="http://schemas.microsoft.com/office/drawing/2014/main" id="{10E374FB-C876-4041-ADF7-3A044602361B}"/>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942" name="Text Box 14">
          <a:extLst>
            <a:ext uri="{FF2B5EF4-FFF2-40B4-BE49-F238E27FC236}">
              <a16:creationId xmlns:a16="http://schemas.microsoft.com/office/drawing/2014/main" id="{ABD0EFCA-78E7-48E3-B8B1-2CEE53AABF3C}"/>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943" name="Text Box 15">
          <a:extLst>
            <a:ext uri="{FF2B5EF4-FFF2-40B4-BE49-F238E27FC236}">
              <a16:creationId xmlns:a16="http://schemas.microsoft.com/office/drawing/2014/main" id="{471C04CB-EE3C-40FA-B6FE-C8708B8F6053}"/>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944" name="Text Box 14">
          <a:extLst>
            <a:ext uri="{FF2B5EF4-FFF2-40B4-BE49-F238E27FC236}">
              <a16:creationId xmlns:a16="http://schemas.microsoft.com/office/drawing/2014/main" id="{7D89AAF2-BEEB-4CB5-B2FF-5E1F029FC729}"/>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945" name="Text Box 15">
          <a:extLst>
            <a:ext uri="{FF2B5EF4-FFF2-40B4-BE49-F238E27FC236}">
              <a16:creationId xmlns:a16="http://schemas.microsoft.com/office/drawing/2014/main" id="{445138EB-61CB-4EA5-A131-5BE55E2F21B9}"/>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946" name="Text Box 14">
          <a:extLst>
            <a:ext uri="{FF2B5EF4-FFF2-40B4-BE49-F238E27FC236}">
              <a16:creationId xmlns:a16="http://schemas.microsoft.com/office/drawing/2014/main" id="{431AD9F3-13C7-41A4-8135-C4EE7600E6BA}"/>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45</xdr:row>
      <xdr:rowOff>0</xdr:rowOff>
    </xdr:from>
    <xdr:ext cx="0" cy="133350"/>
    <xdr:sp macro="" textlink="">
      <xdr:nvSpPr>
        <xdr:cNvPr id="947" name="Text Box 15">
          <a:extLst>
            <a:ext uri="{FF2B5EF4-FFF2-40B4-BE49-F238E27FC236}">
              <a16:creationId xmlns:a16="http://schemas.microsoft.com/office/drawing/2014/main" id="{9A6DF7F4-936C-4634-A057-0E123FC18597}"/>
            </a:ext>
          </a:extLst>
        </xdr:cNvPr>
        <xdr:cNvSpPr txBox="1">
          <a:spLocks noChangeArrowheads="1"/>
        </xdr:cNvSpPr>
      </xdr:nvSpPr>
      <xdr:spPr bwMode="auto">
        <a:xfrm flipH="1">
          <a:off x="9235440" y="2718054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twoCellAnchor editAs="oneCell">
    <xdr:from>
      <xdr:col>0</xdr:col>
      <xdr:colOff>1990725</xdr:colOff>
      <xdr:row>44</xdr:row>
      <xdr:rowOff>185530</xdr:rowOff>
    </xdr:from>
    <xdr:to>
      <xdr:col>1</xdr:col>
      <xdr:colOff>2979</xdr:colOff>
      <xdr:row>44</xdr:row>
      <xdr:rowOff>192581</xdr:rowOff>
    </xdr:to>
    <xdr:sp macro="" textlink="">
      <xdr:nvSpPr>
        <xdr:cNvPr id="948" name="Text Box 14">
          <a:extLst>
            <a:ext uri="{FF2B5EF4-FFF2-40B4-BE49-F238E27FC236}">
              <a16:creationId xmlns:a16="http://schemas.microsoft.com/office/drawing/2014/main" id="{CEBF7323-2CFE-4501-8801-F5FFA5F94A17}"/>
            </a:ext>
          </a:extLst>
        </xdr:cNvPr>
        <xdr:cNvSpPr txBox="1">
          <a:spLocks noChangeArrowheads="1"/>
        </xdr:cNvSpPr>
      </xdr:nvSpPr>
      <xdr:spPr bwMode="auto">
        <a:xfrm flipH="1">
          <a:off x="2386965" y="26779330"/>
          <a:ext cx="1921" cy="70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1990725</xdr:colOff>
      <xdr:row>44</xdr:row>
      <xdr:rowOff>185530</xdr:rowOff>
    </xdr:from>
    <xdr:to>
      <xdr:col>1</xdr:col>
      <xdr:colOff>2979</xdr:colOff>
      <xdr:row>44</xdr:row>
      <xdr:rowOff>192581</xdr:rowOff>
    </xdr:to>
    <xdr:sp macro="" textlink="">
      <xdr:nvSpPr>
        <xdr:cNvPr id="949" name="Text Box 15">
          <a:extLst>
            <a:ext uri="{FF2B5EF4-FFF2-40B4-BE49-F238E27FC236}">
              <a16:creationId xmlns:a16="http://schemas.microsoft.com/office/drawing/2014/main" id="{EAD9A9C2-5B1A-4664-82A1-7319962565ED}"/>
            </a:ext>
          </a:extLst>
        </xdr:cNvPr>
        <xdr:cNvSpPr txBox="1">
          <a:spLocks noChangeArrowheads="1"/>
        </xdr:cNvSpPr>
      </xdr:nvSpPr>
      <xdr:spPr bwMode="auto">
        <a:xfrm flipH="1">
          <a:off x="2386965" y="26779330"/>
          <a:ext cx="1921" cy="70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1990725</xdr:colOff>
      <xdr:row>44</xdr:row>
      <xdr:rowOff>185530</xdr:rowOff>
    </xdr:from>
    <xdr:to>
      <xdr:col>1</xdr:col>
      <xdr:colOff>2979</xdr:colOff>
      <xdr:row>44</xdr:row>
      <xdr:rowOff>192581</xdr:rowOff>
    </xdr:to>
    <xdr:sp macro="" textlink="">
      <xdr:nvSpPr>
        <xdr:cNvPr id="950" name="Text Box 14">
          <a:extLst>
            <a:ext uri="{FF2B5EF4-FFF2-40B4-BE49-F238E27FC236}">
              <a16:creationId xmlns:a16="http://schemas.microsoft.com/office/drawing/2014/main" id="{32287D12-D7DE-48E4-A64E-CD88711A839E}"/>
            </a:ext>
          </a:extLst>
        </xdr:cNvPr>
        <xdr:cNvSpPr txBox="1">
          <a:spLocks noChangeArrowheads="1"/>
        </xdr:cNvSpPr>
      </xdr:nvSpPr>
      <xdr:spPr bwMode="auto">
        <a:xfrm flipH="1">
          <a:off x="2386965" y="26779330"/>
          <a:ext cx="1921" cy="70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1990725</xdr:colOff>
      <xdr:row>44</xdr:row>
      <xdr:rowOff>185530</xdr:rowOff>
    </xdr:from>
    <xdr:to>
      <xdr:col>1</xdr:col>
      <xdr:colOff>2979</xdr:colOff>
      <xdr:row>44</xdr:row>
      <xdr:rowOff>192581</xdr:rowOff>
    </xdr:to>
    <xdr:sp macro="" textlink="">
      <xdr:nvSpPr>
        <xdr:cNvPr id="951" name="Text Box 15">
          <a:extLst>
            <a:ext uri="{FF2B5EF4-FFF2-40B4-BE49-F238E27FC236}">
              <a16:creationId xmlns:a16="http://schemas.microsoft.com/office/drawing/2014/main" id="{EBACDBBB-F221-49DB-887E-4AE5A5798824}"/>
            </a:ext>
          </a:extLst>
        </xdr:cNvPr>
        <xdr:cNvSpPr txBox="1">
          <a:spLocks noChangeArrowheads="1"/>
        </xdr:cNvSpPr>
      </xdr:nvSpPr>
      <xdr:spPr bwMode="auto">
        <a:xfrm flipH="1">
          <a:off x="2386965" y="26779330"/>
          <a:ext cx="1921" cy="70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oneCellAnchor>
    <xdr:from>
      <xdr:col>0</xdr:col>
      <xdr:colOff>1990725</xdr:colOff>
      <xdr:row>44</xdr:row>
      <xdr:rowOff>0</xdr:rowOff>
    </xdr:from>
    <xdr:ext cx="0" cy="133350"/>
    <xdr:sp macro="" textlink="">
      <xdr:nvSpPr>
        <xdr:cNvPr id="952" name="Text Box 14">
          <a:extLst>
            <a:ext uri="{FF2B5EF4-FFF2-40B4-BE49-F238E27FC236}">
              <a16:creationId xmlns:a16="http://schemas.microsoft.com/office/drawing/2014/main" id="{6B2CDA4C-F0F0-428A-80EA-E8F179AFFDE3}"/>
            </a:ext>
          </a:extLst>
        </xdr:cNvPr>
        <xdr:cNvSpPr txBox="1">
          <a:spLocks noChangeArrowheads="1"/>
        </xdr:cNvSpPr>
      </xdr:nvSpPr>
      <xdr:spPr bwMode="auto">
        <a:xfrm flipH="1">
          <a:off x="2386965" y="2659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1990725</xdr:colOff>
      <xdr:row>44</xdr:row>
      <xdr:rowOff>0</xdr:rowOff>
    </xdr:from>
    <xdr:ext cx="0" cy="133350"/>
    <xdr:sp macro="" textlink="">
      <xdr:nvSpPr>
        <xdr:cNvPr id="953" name="Text Box 15">
          <a:extLst>
            <a:ext uri="{FF2B5EF4-FFF2-40B4-BE49-F238E27FC236}">
              <a16:creationId xmlns:a16="http://schemas.microsoft.com/office/drawing/2014/main" id="{7C813A46-8A3B-47C8-B50C-F31F201A3E2C}"/>
            </a:ext>
          </a:extLst>
        </xdr:cNvPr>
        <xdr:cNvSpPr txBox="1">
          <a:spLocks noChangeArrowheads="1"/>
        </xdr:cNvSpPr>
      </xdr:nvSpPr>
      <xdr:spPr bwMode="auto">
        <a:xfrm flipH="1">
          <a:off x="2386965" y="2659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1990725</xdr:colOff>
      <xdr:row>44</xdr:row>
      <xdr:rowOff>0</xdr:rowOff>
    </xdr:from>
    <xdr:ext cx="0" cy="133350"/>
    <xdr:sp macro="" textlink="">
      <xdr:nvSpPr>
        <xdr:cNvPr id="954" name="Text Box 14">
          <a:extLst>
            <a:ext uri="{FF2B5EF4-FFF2-40B4-BE49-F238E27FC236}">
              <a16:creationId xmlns:a16="http://schemas.microsoft.com/office/drawing/2014/main" id="{BBD2FDC6-571C-4B67-A253-C9FE66B2685D}"/>
            </a:ext>
          </a:extLst>
        </xdr:cNvPr>
        <xdr:cNvSpPr txBox="1">
          <a:spLocks noChangeArrowheads="1"/>
        </xdr:cNvSpPr>
      </xdr:nvSpPr>
      <xdr:spPr bwMode="auto">
        <a:xfrm flipH="1">
          <a:off x="2386965" y="2659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1990725</xdr:colOff>
      <xdr:row>44</xdr:row>
      <xdr:rowOff>0</xdr:rowOff>
    </xdr:from>
    <xdr:ext cx="0" cy="133350"/>
    <xdr:sp macro="" textlink="">
      <xdr:nvSpPr>
        <xdr:cNvPr id="955" name="Text Box 15">
          <a:extLst>
            <a:ext uri="{FF2B5EF4-FFF2-40B4-BE49-F238E27FC236}">
              <a16:creationId xmlns:a16="http://schemas.microsoft.com/office/drawing/2014/main" id="{3FF8DF3A-61BE-4B01-9E87-2A2C892A8F76}"/>
            </a:ext>
          </a:extLst>
        </xdr:cNvPr>
        <xdr:cNvSpPr txBox="1">
          <a:spLocks noChangeArrowheads="1"/>
        </xdr:cNvSpPr>
      </xdr:nvSpPr>
      <xdr:spPr bwMode="auto">
        <a:xfrm flipH="1">
          <a:off x="2386965" y="2659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46</xdr:row>
      <xdr:rowOff>0</xdr:rowOff>
    </xdr:from>
    <xdr:ext cx="1921" cy="133350"/>
    <xdr:sp macro="" textlink="">
      <xdr:nvSpPr>
        <xdr:cNvPr id="956" name="Text Box 14">
          <a:extLst>
            <a:ext uri="{FF2B5EF4-FFF2-40B4-BE49-F238E27FC236}">
              <a16:creationId xmlns:a16="http://schemas.microsoft.com/office/drawing/2014/main" id="{BA3B0176-9344-49C2-8DF5-EA30E14032BE}"/>
            </a:ext>
          </a:extLst>
        </xdr:cNvPr>
        <xdr:cNvSpPr txBox="1">
          <a:spLocks noChangeArrowheads="1"/>
        </xdr:cNvSpPr>
      </xdr:nvSpPr>
      <xdr:spPr bwMode="auto">
        <a:xfrm flipH="1">
          <a:off x="2386965" y="27378660"/>
          <a:ext cx="1921"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46</xdr:row>
      <xdr:rowOff>0</xdr:rowOff>
    </xdr:from>
    <xdr:ext cx="1921" cy="133350"/>
    <xdr:sp macro="" textlink="">
      <xdr:nvSpPr>
        <xdr:cNvPr id="957" name="Text Box 15">
          <a:extLst>
            <a:ext uri="{FF2B5EF4-FFF2-40B4-BE49-F238E27FC236}">
              <a16:creationId xmlns:a16="http://schemas.microsoft.com/office/drawing/2014/main" id="{D55859B8-45EE-49AD-9520-6339661C55A3}"/>
            </a:ext>
          </a:extLst>
        </xdr:cNvPr>
        <xdr:cNvSpPr txBox="1">
          <a:spLocks noChangeArrowheads="1"/>
        </xdr:cNvSpPr>
      </xdr:nvSpPr>
      <xdr:spPr bwMode="auto">
        <a:xfrm flipH="1">
          <a:off x="2386965" y="27378660"/>
          <a:ext cx="1921"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46</xdr:row>
      <xdr:rowOff>0</xdr:rowOff>
    </xdr:from>
    <xdr:ext cx="1921" cy="133350"/>
    <xdr:sp macro="" textlink="">
      <xdr:nvSpPr>
        <xdr:cNvPr id="958" name="Text Box 14">
          <a:extLst>
            <a:ext uri="{FF2B5EF4-FFF2-40B4-BE49-F238E27FC236}">
              <a16:creationId xmlns:a16="http://schemas.microsoft.com/office/drawing/2014/main" id="{30015DCF-CB80-442F-8B46-78B8DCE24EDB}"/>
            </a:ext>
          </a:extLst>
        </xdr:cNvPr>
        <xdr:cNvSpPr txBox="1">
          <a:spLocks noChangeArrowheads="1"/>
        </xdr:cNvSpPr>
      </xdr:nvSpPr>
      <xdr:spPr bwMode="auto">
        <a:xfrm flipH="1">
          <a:off x="2386965" y="27378660"/>
          <a:ext cx="1921"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46</xdr:row>
      <xdr:rowOff>0</xdr:rowOff>
    </xdr:from>
    <xdr:ext cx="1921" cy="133350"/>
    <xdr:sp macro="" textlink="">
      <xdr:nvSpPr>
        <xdr:cNvPr id="959" name="Text Box 15">
          <a:extLst>
            <a:ext uri="{FF2B5EF4-FFF2-40B4-BE49-F238E27FC236}">
              <a16:creationId xmlns:a16="http://schemas.microsoft.com/office/drawing/2014/main" id="{84F0BA5D-1202-453F-8338-701FADE1D860}"/>
            </a:ext>
          </a:extLst>
        </xdr:cNvPr>
        <xdr:cNvSpPr txBox="1">
          <a:spLocks noChangeArrowheads="1"/>
        </xdr:cNvSpPr>
      </xdr:nvSpPr>
      <xdr:spPr bwMode="auto">
        <a:xfrm flipH="1">
          <a:off x="2386965" y="27378660"/>
          <a:ext cx="1921"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46</xdr:row>
      <xdr:rowOff>0</xdr:rowOff>
    </xdr:from>
    <xdr:ext cx="1921" cy="7051"/>
    <xdr:sp macro="" textlink="">
      <xdr:nvSpPr>
        <xdr:cNvPr id="960" name="Text Box 14">
          <a:extLst>
            <a:ext uri="{FF2B5EF4-FFF2-40B4-BE49-F238E27FC236}">
              <a16:creationId xmlns:a16="http://schemas.microsoft.com/office/drawing/2014/main" id="{E2621A44-9F6D-41B6-B095-C536DBE05524}"/>
            </a:ext>
          </a:extLst>
        </xdr:cNvPr>
        <xdr:cNvSpPr txBox="1">
          <a:spLocks noChangeArrowheads="1"/>
        </xdr:cNvSpPr>
      </xdr:nvSpPr>
      <xdr:spPr bwMode="auto">
        <a:xfrm flipH="1">
          <a:off x="2386965" y="27378660"/>
          <a:ext cx="1921" cy="70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46</xdr:row>
      <xdr:rowOff>0</xdr:rowOff>
    </xdr:from>
    <xdr:ext cx="1921" cy="7051"/>
    <xdr:sp macro="" textlink="">
      <xdr:nvSpPr>
        <xdr:cNvPr id="961" name="Text Box 15">
          <a:extLst>
            <a:ext uri="{FF2B5EF4-FFF2-40B4-BE49-F238E27FC236}">
              <a16:creationId xmlns:a16="http://schemas.microsoft.com/office/drawing/2014/main" id="{9F1E0D91-C81E-4C24-A722-8E290D527899}"/>
            </a:ext>
          </a:extLst>
        </xdr:cNvPr>
        <xdr:cNvSpPr txBox="1">
          <a:spLocks noChangeArrowheads="1"/>
        </xdr:cNvSpPr>
      </xdr:nvSpPr>
      <xdr:spPr bwMode="auto">
        <a:xfrm flipH="1">
          <a:off x="2386965" y="27378660"/>
          <a:ext cx="1921" cy="70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46</xdr:row>
      <xdr:rowOff>0</xdr:rowOff>
    </xdr:from>
    <xdr:ext cx="1921" cy="7051"/>
    <xdr:sp macro="" textlink="">
      <xdr:nvSpPr>
        <xdr:cNvPr id="962" name="Text Box 14">
          <a:extLst>
            <a:ext uri="{FF2B5EF4-FFF2-40B4-BE49-F238E27FC236}">
              <a16:creationId xmlns:a16="http://schemas.microsoft.com/office/drawing/2014/main" id="{C10F1DF1-584F-44A7-BE9C-DFC007C03475}"/>
            </a:ext>
          </a:extLst>
        </xdr:cNvPr>
        <xdr:cNvSpPr txBox="1">
          <a:spLocks noChangeArrowheads="1"/>
        </xdr:cNvSpPr>
      </xdr:nvSpPr>
      <xdr:spPr bwMode="auto">
        <a:xfrm flipH="1">
          <a:off x="2386965" y="27378660"/>
          <a:ext cx="1921" cy="70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46</xdr:row>
      <xdr:rowOff>0</xdr:rowOff>
    </xdr:from>
    <xdr:ext cx="1921" cy="7051"/>
    <xdr:sp macro="" textlink="">
      <xdr:nvSpPr>
        <xdr:cNvPr id="963" name="Text Box 15">
          <a:extLst>
            <a:ext uri="{FF2B5EF4-FFF2-40B4-BE49-F238E27FC236}">
              <a16:creationId xmlns:a16="http://schemas.microsoft.com/office/drawing/2014/main" id="{A9DB20AA-FD9B-446E-AC33-0328E2FACE7F}"/>
            </a:ext>
          </a:extLst>
        </xdr:cNvPr>
        <xdr:cNvSpPr txBox="1">
          <a:spLocks noChangeArrowheads="1"/>
        </xdr:cNvSpPr>
      </xdr:nvSpPr>
      <xdr:spPr bwMode="auto">
        <a:xfrm flipH="1">
          <a:off x="2386965" y="27378660"/>
          <a:ext cx="1921" cy="70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46</xdr:row>
      <xdr:rowOff>0</xdr:rowOff>
    </xdr:from>
    <xdr:ext cx="0" cy="133350"/>
    <xdr:sp macro="" textlink="">
      <xdr:nvSpPr>
        <xdr:cNvPr id="964" name="Text Box 14">
          <a:extLst>
            <a:ext uri="{FF2B5EF4-FFF2-40B4-BE49-F238E27FC236}">
              <a16:creationId xmlns:a16="http://schemas.microsoft.com/office/drawing/2014/main" id="{0639B7DF-202E-4BAF-BFC0-7312369CEDA0}"/>
            </a:ext>
          </a:extLst>
        </xdr:cNvPr>
        <xdr:cNvSpPr txBox="1">
          <a:spLocks noChangeArrowheads="1"/>
        </xdr:cNvSpPr>
      </xdr:nvSpPr>
      <xdr:spPr bwMode="auto">
        <a:xfrm flipH="1">
          <a:off x="23869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46</xdr:row>
      <xdr:rowOff>0</xdr:rowOff>
    </xdr:from>
    <xdr:ext cx="0" cy="133350"/>
    <xdr:sp macro="" textlink="">
      <xdr:nvSpPr>
        <xdr:cNvPr id="965" name="Text Box 15">
          <a:extLst>
            <a:ext uri="{FF2B5EF4-FFF2-40B4-BE49-F238E27FC236}">
              <a16:creationId xmlns:a16="http://schemas.microsoft.com/office/drawing/2014/main" id="{CB51C324-626E-483D-BE66-A3DD940C3B19}"/>
            </a:ext>
          </a:extLst>
        </xdr:cNvPr>
        <xdr:cNvSpPr txBox="1">
          <a:spLocks noChangeArrowheads="1"/>
        </xdr:cNvSpPr>
      </xdr:nvSpPr>
      <xdr:spPr bwMode="auto">
        <a:xfrm flipH="1">
          <a:off x="23869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46</xdr:row>
      <xdr:rowOff>0</xdr:rowOff>
    </xdr:from>
    <xdr:ext cx="0" cy="133350"/>
    <xdr:sp macro="" textlink="">
      <xdr:nvSpPr>
        <xdr:cNvPr id="966" name="Text Box 14">
          <a:extLst>
            <a:ext uri="{FF2B5EF4-FFF2-40B4-BE49-F238E27FC236}">
              <a16:creationId xmlns:a16="http://schemas.microsoft.com/office/drawing/2014/main" id="{735249BF-D130-4736-BDEB-EEE6444BB2F4}"/>
            </a:ext>
          </a:extLst>
        </xdr:cNvPr>
        <xdr:cNvSpPr txBox="1">
          <a:spLocks noChangeArrowheads="1"/>
        </xdr:cNvSpPr>
      </xdr:nvSpPr>
      <xdr:spPr bwMode="auto">
        <a:xfrm flipH="1">
          <a:off x="23869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46</xdr:row>
      <xdr:rowOff>0</xdr:rowOff>
    </xdr:from>
    <xdr:ext cx="0" cy="133350"/>
    <xdr:sp macro="" textlink="">
      <xdr:nvSpPr>
        <xdr:cNvPr id="967" name="Text Box 15">
          <a:extLst>
            <a:ext uri="{FF2B5EF4-FFF2-40B4-BE49-F238E27FC236}">
              <a16:creationId xmlns:a16="http://schemas.microsoft.com/office/drawing/2014/main" id="{C39E377B-210D-441D-BF7A-8EBA92AA61DC}"/>
            </a:ext>
          </a:extLst>
        </xdr:cNvPr>
        <xdr:cNvSpPr txBox="1">
          <a:spLocks noChangeArrowheads="1"/>
        </xdr:cNvSpPr>
      </xdr:nvSpPr>
      <xdr:spPr bwMode="auto">
        <a:xfrm flipH="1">
          <a:off x="23869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46</xdr:row>
      <xdr:rowOff>0</xdr:rowOff>
    </xdr:from>
    <xdr:ext cx="0" cy="133350"/>
    <xdr:sp macro="" textlink="">
      <xdr:nvSpPr>
        <xdr:cNvPr id="968" name="Text Box 14">
          <a:extLst>
            <a:ext uri="{FF2B5EF4-FFF2-40B4-BE49-F238E27FC236}">
              <a16:creationId xmlns:a16="http://schemas.microsoft.com/office/drawing/2014/main" id="{E4929878-3477-4BCD-9C1A-B7CD48647CF4}"/>
            </a:ext>
          </a:extLst>
        </xdr:cNvPr>
        <xdr:cNvSpPr txBox="1">
          <a:spLocks noChangeArrowheads="1"/>
        </xdr:cNvSpPr>
      </xdr:nvSpPr>
      <xdr:spPr bwMode="auto">
        <a:xfrm flipH="1">
          <a:off x="23869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46</xdr:row>
      <xdr:rowOff>0</xdr:rowOff>
    </xdr:from>
    <xdr:ext cx="0" cy="133350"/>
    <xdr:sp macro="" textlink="">
      <xdr:nvSpPr>
        <xdr:cNvPr id="969" name="Text Box 15">
          <a:extLst>
            <a:ext uri="{FF2B5EF4-FFF2-40B4-BE49-F238E27FC236}">
              <a16:creationId xmlns:a16="http://schemas.microsoft.com/office/drawing/2014/main" id="{4696DB47-2B22-42A4-BB78-45406F9A8CE9}"/>
            </a:ext>
          </a:extLst>
        </xdr:cNvPr>
        <xdr:cNvSpPr txBox="1">
          <a:spLocks noChangeArrowheads="1"/>
        </xdr:cNvSpPr>
      </xdr:nvSpPr>
      <xdr:spPr bwMode="auto">
        <a:xfrm flipH="1">
          <a:off x="23869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46</xdr:row>
      <xdr:rowOff>0</xdr:rowOff>
    </xdr:from>
    <xdr:ext cx="0" cy="133350"/>
    <xdr:sp macro="" textlink="">
      <xdr:nvSpPr>
        <xdr:cNvPr id="970" name="Text Box 14">
          <a:extLst>
            <a:ext uri="{FF2B5EF4-FFF2-40B4-BE49-F238E27FC236}">
              <a16:creationId xmlns:a16="http://schemas.microsoft.com/office/drawing/2014/main" id="{2CA5EB63-8876-462C-9DFF-CEB4C8568266}"/>
            </a:ext>
          </a:extLst>
        </xdr:cNvPr>
        <xdr:cNvSpPr txBox="1">
          <a:spLocks noChangeArrowheads="1"/>
        </xdr:cNvSpPr>
      </xdr:nvSpPr>
      <xdr:spPr bwMode="auto">
        <a:xfrm flipH="1">
          <a:off x="23869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46</xdr:row>
      <xdr:rowOff>0</xdr:rowOff>
    </xdr:from>
    <xdr:ext cx="0" cy="133350"/>
    <xdr:sp macro="" textlink="">
      <xdr:nvSpPr>
        <xdr:cNvPr id="971" name="Text Box 15">
          <a:extLst>
            <a:ext uri="{FF2B5EF4-FFF2-40B4-BE49-F238E27FC236}">
              <a16:creationId xmlns:a16="http://schemas.microsoft.com/office/drawing/2014/main" id="{670E5456-E668-434E-9EB9-B3A0A5627E66}"/>
            </a:ext>
          </a:extLst>
        </xdr:cNvPr>
        <xdr:cNvSpPr txBox="1">
          <a:spLocks noChangeArrowheads="1"/>
        </xdr:cNvSpPr>
      </xdr:nvSpPr>
      <xdr:spPr bwMode="auto">
        <a:xfrm flipH="1">
          <a:off x="23869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46</xdr:row>
      <xdr:rowOff>0</xdr:rowOff>
    </xdr:from>
    <xdr:ext cx="0" cy="133350"/>
    <xdr:sp macro="" textlink="">
      <xdr:nvSpPr>
        <xdr:cNvPr id="972" name="Text Box 14">
          <a:extLst>
            <a:ext uri="{FF2B5EF4-FFF2-40B4-BE49-F238E27FC236}">
              <a16:creationId xmlns:a16="http://schemas.microsoft.com/office/drawing/2014/main" id="{6C52527E-404A-4DEF-B6E8-7A7C99540710}"/>
            </a:ext>
          </a:extLst>
        </xdr:cNvPr>
        <xdr:cNvSpPr txBox="1">
          <a:spLocks noChangeArrowheads="1"/>
        </xdr:cNvSpPr>
      </xdr:nvSpPr>
      <xdr:spPr bwMode="auto">
        <a:xfrm flipH="1">
          <a:off x="23869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46</xdr:row>
      <xdr:rowOff>0</xdr:rowOff>
    </xdr:from>
    <xdr:ext cx="0" cy="133350"/>
    <xdr:sp macro="" textlink="">
      <xdr:nvSpPr>
        <xdr:cNvPr id="973" name="Text Box 15">
          <a:extLst>
            <a:ext uri="{FF2B5EF4-FFF2-40B4-BE49-F238E27FC236}">
              <a16:creationId xmlns:a16="http://schemas.microsoft.com/office/drawing/2014/main" id="{A698B3B8-16B6-4533-B0C8-9AF7BA49AAA1}"/>
            </a:ext>
          </a:extLst>
        </xdr:cNvPr>
        <xdr:cNvSpPr txBox="1">
          <a:spLocks noChangeArrowheads="1"/>
        </xdr:cNvSpPr>
      </xdr:nvSpPr>
      <xdr:spPr bwMode="auto">
        <a:xfrm flipH="1">
          <a:off x="23869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46</xdr:row>
      <xdr:rowOff>0</xdr:rowOff>
    </xdr:from>
    <xdr:ext cx="0" cy="133350"/>
    <xdr:sp macro="" textlink="">
      <xdr:nvSpPr>
        <xdr:cNvPr id="974" name="Text Box 14">
          <a:extLst>
            <a:ext uri="{FF2B5EF4-FFF2-40B4-BE49-F238E27FC236}">
              <a16:creationId xmlns:a16="http://schemas.microsoft.com/office/drawing/2014/main" id="{818AB622-EE65-45DA-87BC-06525D06D0E3}"/>
            </a:ext>
          </a:extLst>
        </xdr:cNvPr>
        <xdr:cNvSpPr txBox="1">
          <a:spLocks noChangeArrowheads="1"/>
        </xdr:cNvSpPr>
      </xdr:nvSpPr>
      <xdr:spPr bwMode="auto">
        <a:xfrm flipH="1">
          <a:off x="23869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46</xdr:row>
      <xdr:rowOff>0</xdr:rowOff>
    </xdr:from>
    <xdr:ext cx="0" cy="133350"/>
    <xdr:sp macro="" textlink="">
      <xdr:nvSpPr>
        <xdr:cNvPr id="975" name="Text Box 15">
          <a:extLst>
            <a:ext uri="{FF2B5EF4-FFF2-40B4-BE49-F238E27FC236}">
              <a16:creationId xmlns:a16="http://schemas.microsoft.com/office/drawing/2014/main" id="{9E935262-9A5F-4E3C-9FC1-CD7428AF3A09}"/>
            </a:ext>
          </a:extLst>
        </xdr:cNvPr>
        <xdr:cNvSpPr txBox="1">
          <a:spLocks noChangeArrowheads="1"/>
        </xdr:cNvSpPr>
      </xdr:nvSpPr>
      <xdr:spPr bwMode="auto">
        <a:xfrm flipH="1">
          <a:off x="23869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46</xdr:row>
      <xdr:rowOff>0</xdr:rowOff>
    </xdr:from>
    <xdr:ext cx="0" cy="133350"/>
    <xdr:sp macro="" textlink="">
      <xdr:nvSpPr>
        <xdr:cNvPr id="976" name="Text Box 14">
          <a:extLst>
            <a:ext uri="{FF2B5EF4-FFF2-40B4-BE49-F238E27FC236}">
              <a16:creationId xmlns:a16="http://schemas.microsoft.com/office/drawing/2014/main" id="{D7733F25-21ED-4387-8512-93144AF114DE}"/>
            </a:ext>
          </a:extLst>
        </xdr:cNvPr>
        <xdr:cNvSpPr txBox="1">
          <a:spLocks noChangeArrowheads="1"/>
        </xdr:cNvSpPr>
      </xdr:nvSpPr>
      <xdr:spPr bwMode="auto">
        <a:xfrm flipH="1">
          <a:off x="23869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46</xdr:row>
      <xdr:rowOff>0</xdr:rowOff>
    </xdr:from>
    <xdr:ext cx="0" cy="133350"/>
    <xdr:sp macro="" textlink="">
      <xdr:nvSpPr>
        <xdr:cNvPr id="977" name="Text Box 15">
          <a:extLst>
            <a:ext uri="{FF2B5EF4-FFF2-40B4-BE49-F238E27FC236}">
              <a16:creationId xmlns:a16="http://schemas.microsoft.com/office/drawing/2014/main" id="{85161080-F79C-4C86-9752-CF1FC974240B}"/>
            </a:ext>
          </a:extLst>
        </xdr:cNvPr>
        <xdr:cNvSpPr txBox="1">
          <a:spLocks noChangeArrowheads="1"/>
        </xdr:cNvSpPr>
      </xdr:nvSpPr>
      <xdr:spPr bwMode="auto">
        <a:xfrm flipH="1">
          <a:off x="23869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46</xdr:row>
      <xdr:rowOff>0</xdr:rowOff>
    </xdr:from>
    <xdr:ext cx="0" cy="133350"/>
    <xdr:sp macro="" textlink="">
      <xdr:nvSpPr>
        <xdr:cNvPr id="978" name="Text Box 14">
          <a:extLst>
            <a:ext uri="{FF2B5EF4-FFF2-40B4-BE49-F238E27FC236}">
              <a16:creationId xmlns:a16="http://schemas.microsoft.com/office/drawing/2014/main" id="{9AE9377D-5109-4384-8EDE-04215CE9943E}"/>
            </a:ext>
          </a:extLst>
        </xdr:cNvPr>
        <xdr:cNvSpPr txBox="1">
          <a:spLocks noChangeArrowheads="1"/>
        </xdr:cNvSpPr>
      </xdr:nvSpPr>
      <xdr:spPr bwMode="auto">
        <a:xfrm flipH="1">
          <a:off x="23869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46</xdr:row>
      <xdr:rowOff>0</xdr:rowOff>
    </xdr:from>
    <xdr:ext cx="0" cy="133350"/>
    <xdr:sp macro="" textlink="">
      <xdr:nvSpPr>
        <xdr:cNvPr id="979" name="Text Box 15">
          <a:extLst>
            <a:ext uri="{FF2B5EF4-FFF2-40B4-BE49-F238E27FC236}">
              <a16:creationId xmlns:a16="http://schemas.microsoft.com/office/drawing/2014/main" id="{75421DF6-DB3A-465E-922D-A9384E981C10}"/>
            </a:ext>
          </a:extLst>
        </xdr:cNvPr>
        <xdr:cNvSpPr txBox="1">
          <a:spLocks noChangeArrowheads="1"/>
        </xdr:cNvSpPr>
      </xdr:nvSpPr>
      <xdr:spPr bwMode="auto">
        <a:xfrm flipH="1">
          <a:off x="23869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46</xdr:row>
      <xdr:rowOff>0</xdr:rowOff>
    </xdr:from>
    <xdr:ext cx="0" cy="133350"/>
    <xdr:sp macro="" textlink="">
      <xdr:nvSpPr>
        <xdr:cNvPr id="980" name="Text Box 14">
          <a:extLst>
            <a:ext uri="{FF2B5EF4-FFF2-40B4-BE49-F238E27FC236}">
              <a16:creationId xmlns:a16="http://schemas.microsoft.com/office/drawing/2014/main" id="{89B76F12-B5F3-4E08-815D-9DD2AA706392}"/>
            </a:ext>
          </a:extLst>
        </xdr:cNvPr>
        <xdr:cNvSpPr txBox="1">
          <a:spLocks noChangeArrowheads="1"/>
        </xdr:cNvSpPr>
      </xdr:nvSpPr>
      <xdr:spPr bwMode="auto">
        <a:xfrm flipH="1">
          <a:off x="23869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46</xdr:row>
      <xdr:rowOff>0</xdr:rowOff>
    </xdr:from>
    <xdr:ext cx="0" cy="133350"/>
    <xdr:sp macro="" textlink="">
      <xdr:nvSpPr>
        <xdr:cNvPr id="981" name="Text Box 15">
          <a:extLst>
            <a:ext uri="{FF2B5EF4-FFF2-40B4-BE49-F238E27FC236}">
              <a16:creationId xmlns:a16="http://schemas.microsoft.com/office/drawing/2014/main" id="{318535FB-8659-4508-A17B-70EA325CD9C8}"/>
            </a:ext>
          </a:extLst>
        </xdr:cNvPr>
        <xdr:cNvSpPr txBox="1">
          <a:spLocks noChangeArrowheads="1"/>
        </xdr:cNvSpPr>
      </xdr:nvSpPr>
      <xdr:spPr bwMode="auto">
        <a:xfrm flipH="1">
          <a:off x="23869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46</xdr:row>
      <xdr:rowOff>0</xdr:rowOff>
    </xdr:from>
    <xdr:ext cx="0" cy="133350"/>
    <xdr:sp macro="" textlink="">
      <xdr:nvSpPr>
        <xdr:cNvPr id="982" name="Text Box 14">
          <a:extLst>
            <a:ext uri="{FF2B5EF4-FFF2-40B4-BE49-F238E27FC236}">
              <a16:creationId xmlns:a16="http://schemas.microsoft.com/office/drawing/2014/main" id="{F4217575-D0A4-457B-9789-AD9AAE438215}"/>
            </a:ext>
          </a:extLst>
        </xdr:cNvPr>
        <xdr:cNvSpPr txBox="1">
          <a:spLocks noChangeArrowheads="1"/>
        </xdr:cNvSpPr>
      </xdr:nvSpPr>
      <xdr:spPr bwMode="auto">
        <a:xfrm flipH="1">
          <a:off x="23869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46</xdr:row>
      <xdr:rowOff>0</xdr:rowOff>
    </xdr:from>
    <xdr:ext cx="0" cy="133350"/>
    <xdr:sp macro="" textlink="">
      <xdr:nvSpPr>
        <xdr:cNvPr id="983" name="Text Box 15">
          <a:extLst>
            <a:ext uri="{FF2B5EF4-FFF2-40B4-BE49-F238E27FC236}">
              <a16:creationId xmlns:a16="http://schemas.microsoft.com/office/drawing/2014/main" id="{2C3017E6-4FA3-446B-977B-88A6EB4FA9C7}"/>
            </a:ext>
          </a:extLst>
        </xdr:cNvPr>
        <xdr:cNvSpPr txBox="1">
          <a:spLocks noChangeArrowheads="1"/>
        </xdr:cNvSpPr>
      </xdr:nvSpPr>
      <xdr:spPr bwMode="auto">
        <a:xfrm flipH="1">
          <a:off x="23869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46</xdr:row>
      <xdr:rowOff>0</xdr:rowOff>
    </xdr:from>
    <xdr:ext cx="0" cy="133350"/>
    <xdr:sp macro="" textlink="">
      <xdr:nvSpPr>
        <xdr:cNvPr id="984" name="Text Box 14">
          <a:extLst>
            <a:ext uri="{FF2B5EF4-FFF2-40B4-BE49-F238E27FC236}">
              <a16:creationId xmlns:a16="http://schemas.microsoft.com/office/drawing/2014/main" id="{A07B3BC4-F8B6-496B-B0A7-7E121CE2CCFE}"/>
            </a:ext>
          </a:extLst>
        </xdr:cNvPr>
        <xdr:cNvSpPr txBox="1">
          <a:spLocks noChangeArrowheads="1"/>
        </xdr:cNvSpPr>
      </xdr:nvSpPr>
      <xdr:spPr bwMode="auto">
        <a:xfrm flipH="1">
          <a:off x="23869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46</xdr:row>
      <xdr:rowOff>0</xdr:rowOff>
    </xdr:from>
    <xdr:ext cx="0" cy="133350"/>
    <xdr:sp macro="" textlink="">
      <xdr:nvSpPr>
        <xdr:cNvPr id="985" name="Text Box 15">
          <a:extLst>
            <a:ext uri="{FF2B5EF4-FFF2-40B4-BE49-F238E27FC236}">
              <a16:creationId xmlns:a16="http://schemas.microsoft.com/office/drawing/2014/main" id="{52DBD3F8-3F90-449E-A26A-DF3B2FD92ED6}"/>
            </a:ext>
          </a:extLst>
        </xdr:cNvPr>
        <xdr:cNvSpPr txBox="1">
          <a:spLocks noChangeArrowheads="1"/>
        </xdr:cNvSpPr>
      </xdr:nvSpPr>
      <xdr:spPr bwMode="auto">
        <a:xfrm flipH="1">
          <a:off x="23869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46</xdr:row>
      <xdr:rowOff>0</xdr:rowOff>
    </xdr:from>
    <xdr:ext cx="0" cy="133350"/>
    <xdr:sp macro="" textlink="">
      <xdr:nvSpPr>
        <xdr:cNvPr id="986" name="Text Box 14">
          <a:extLst>
            <a:ext uri="{FF2B5EF4-FFF2-40B4-BE49-F238E27FC236}">
              <a16:creationId xmlns:a16="http://schemas.microsoft.com/office/drawing/2014/main" id="{886D0468-EC37-4F2A-866D-FAE80CDDCEB5}"/>
            </a:ext>
          </a:extLst>
        </xdr:cNvPr>
        <xdr:cNvSpPr txBox="1">
          <a:spLocks noChangeArrowheads="1"/>
        </xdr:cNvSpPr>
      </xdr:nvSpPr>
      <xdr:spPr bwMode="auto">
        <a:xfrm flipH="1">
          <a:off x="23869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46</xdr:row>
      <xdr:rowOff>0</xdr:rowOff>
    </xdr:from>
    <xdr:ext cx="0" cy="133350"/>
    <xdr:sp macro="" textlink="">
      <xdr:nvSpPr>
        <xdr:cNvPr id="987" name="Text Box 15">
          <a:extLst>
            <a:ext uri="{FF2B5EF4-FFF2-40B4-BE49-F238E27FC236}">
              <a16:creationId xmlns:a16="http://schemas.microsoft.com/office/drawing/2014/main" id="{C5130A38-A05C-49AC-94AF-3049B5A51E42}"/>
            </a:ext>
          </a:extLst>
        </xdr:cNvPr>
        <xdr:cNvSpPr txBox="1">
          <a:spLocks noChangeArrowheads="1"/>
        </xdr:cNvSpPr>
      </xdr:nvSpPr>
      <xdr:spPr bwMode="auto">
        <a:xfrm flipH="1">
          <a:off x="23869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46</xdr:row>
      <xdr:rowOff>0</xdr:rowOff>
    </xdr:from>
    <xdr:ext cx="0" cy="133350"/>
    <xdr:sp macro="" textlink="">
      <xdr:nvSpPr>
        <xdr:cNvPr id="988" name="Text Box 14">
          <a:extLst>
            <a:ext uri="{FF2B5EF4-FFF2-40B4-BE49-F238E27FC236}">
              <a16:creationId xmlns:a16="http://schemas.microsoft.com/office/drawing/2014/main" id="{23755B64-505D-42FF-9B2C-10DA8558D110}"/>
            </a:ext>
          </a:extLst>
        </xdr:cNvPr>
        <xdr:cNvSpPr txBox="1">
          <a:spLocks noChangeArrowheads="1"/>
        </xdr:cNvSpPr>
      </xdr:nvSpPr>
      <xdr:spPr bwMode="auto">
        <a:xfrm flipH="1">
          <a:off x="23869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46</xdr:row>
      <xdr:rowOff>0</xdr:rowOff>
    </xdr:from>
    <xdr:ext cx="0" cy="133350"/>
    <xdr:sp macro="" textlink="">
      <xdr:nvSpPr>
        <xdr:cNvPr id="989" name="Text Box 15">
          <a:extLst>
            <a:ext uri="{FF2B5EF4-FFF2-40B4-BE49-F238E27FC236}">
              <a16:creationId xmlns:a16="http://schemas.microsoft.com/office/drawing/2014/main" id="{88B353A6-D5D8-4039-8F52-6C74171A4994}"/>
            </a:ext>
          </a:extLst>
        </xdr:cNvPr>
        <xdr:cNvSpPr txBox="1">
          <a:spLocks noChangeArrowheads="1"/>
        </xdr:cNvSpPr>
      </xdr:nvSpPr>
      <xdr:spPr bwMode="auto">
        <a:xfrm flipH="1">
          <a:off x="23869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46</xdr:row>
      <xdr:rowOff>0</xdr:rowOff>
    </xdr:from>
    <xdr:ext cx="0" cy="133350"/>
    <xdr:sp macro="" textlink="">
      <xdr:nvSpPr>
        <xdr:cNvPr id="990" name="Text Box 14">
          <a:extLst>
            <a:ext uri="{FF2B5EF4-FFF2-40B4-BE49-F238E27FC236}">
              <a16:creationId xmlns:a16="http://schemas.microsoft.com/office/drawing/2014/main" id="{5E9B60A0-3C86-420A-B25E-ADAE79630E21}"/>
            </a:ext>
          </a:extLst>
        </xdr:cNvPr>
        <xdr:cNvSpPr txBox="1">
          <a:spLocks noChangeArrowheads="1"/>
        </xdr:cNvSpPr>
      </xdr:nvSpPr>
      <xdr:spPr bwMode="auto">
        <a:xfrm flipH="1">
          <a:off x="23869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46</xdr:row>
      <xdr:rowOff>0</xdr:rowOff>
    </xdr:from>
    <xdr:ext cx="0" cy="133350"/>
    <xdr:sp macro="" textlink="">
      <xdr:nvSpPr>
        <xdr:cNvPr id="991" name="Text Box 15">
          <a:extLst>
            <a:ext uri="{FF2B5EF4-FFF2-40B4-BE49-F238E27FC236}">
              <a16:creationId xmlns:a16="http://schemas.microsoft.com/office/drawing/2014/main" id="{5ED944A7-B639-4BCD-A407-A75E91992AF7}"/>
            </a:ext>
          </a:extLst>
        </xdr:cNvPr>
        <xdr:cNvSpPr txBox="1">
          <a:spLocks noChangeArrowheads="1"/>
        </xdr:cNvSpPr>
      </xdr:nvSpPr>
      <xdr:spPr bwMode="auto">
        <a:xfrm flipH="1">
          <a:off x="23869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46</xdr:row>
      <xdr:rowOff>0</xdr:rowOff>
    </xdr:from>
    <xdr:ext cx="0" cy="133350"/>
    <xdr:sp macro="" textlink="">
      <xdr:nvSpPr>
        <xdr:cNvPr id="992" name="Text Box 14">
          <a:extLst>
            <a:ext uri="{FF2B5EF4-FFF2-40B4-BE49-F238E27FC236}">
              <a16:creationId xmlns:a16="http://schemas.microsoft.com/office/drawing/2014/main" id="{BB8F62CC-4AB0-4793-B0B5-0E18EC5BAEF5}"/>
            </a:ext>
          </a:extLst>
        </xdr:cNvPr>
        <xdr:cNvSpPr txBox="1">
          <a:spLocks noChangeArrowheads="1"/>
        </xdr:cNvSpPr>
      </xdr:nvSpPr>
      <xdr:spPr bwMode="auto">
        <a:xfrm flipH="1">
          <a:off x="23869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46</xdr:row>
      <xdr:rowOff>0</xdr:rowOff>
    </xdr:from>
    <xdr:ext cx="0" cy="133350"/>
    <xdr:sp macro="" textlink="">
      <xdr:nvSpPr>
        <xdr:cNvPr id="993" name="Text Box 15">
          <a:extLst>
            <a:ext uri="{FF2B5EF4-FFF2-40B4-BE49-F238E27FC236}">
              <a16:creationId xmlns:a16="http://schemas.microsoft.com/office/drawing/2014/main" id="{263590F3-C27D-41DE-8BBC-025ADFE91079}"/>
            </a:ext>
          </a:extLst>
        </xdr:cNvPr>
        <xdr:cNvSpPr txBox="1">
          <a:spLocks noChangeArrowheads="1"/>
        </xdr:cNvSpPr>
      </xdr:nvSpPr>
      <xdr:spPr bwMode="auto">
        <a:xfrm flipH="1">
          <a:off x="23869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46</xdr:row>
      <xdr:rowOff>0</xdr:rowOff>
    </xdr:from>
    <xdr:ext cx="0" cy="133350"/>
    <xdr:sp macro="" textlink="">
      <xdr:nvSpPr>
        <xdr:cNvPr id="994" name="Text Box 14">
          <a:extLst>
            <a:ext uri="{FF2B5EF4-FFF2-40B4-BE49-F238E27FC236}">
              <a16:creationId xmlns:a16="http://schemas.microsoft.com/office/drawing/2014/main" id="{7D7FC66A-C616-4228-9123-AE73370E86E6}"/>
            </a:ext>
          </a:extLst>
        </xdr:cNvPr>
        <xdr:cNvSpPr txBox="1">
          <a:spLocks noChangeArrowheads="1"/>
        </xdr:cNvSpPr>
      </xdr:nvSpPr>
      <xdr:spPr bwMode="auto">
        <a:xfrm flipH="1">
          <a:off x="23869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46</xdr:row>
      <xdr:rowOff>0</xdr:rowOff>
    </xdr:from>
    <xdr:ext cx="0" cy="133350"/>
    <xdr:sp macro="" textlink="">
      <xdr:nvSpPr>
        <xdr:cNvPr id="995" name="Text Box 15">
          <a:extLst>
            <a:ext uri="{FF2B5EF4-FFF2-40B4-BE49-F238E27FC236}">
              <a16:creationId xmlns:a16="http://schemas.microsoft.com/office/drawing/2014/main" id="{21281823-AA1E-42D8-90ED-A724B45336CE}"/>
            </a:ext>
          </a:extLst>
        </xdr:cNvPr>
        <xdr:cNvSpPr txBox="1">
          <a:spLocks noChangeArrowheads="1"/>
        </xdr:cNvSpPr>
      </xdr:nvSpPr>
      <xdr:spPr bwMode="auto">
        <a:xfrm flipH="1">
          <a:off x="23869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46</xdr:row>
      <xdr:rowOff>0</xdr:rowOff>
    </xdr:from>
    <xdr:ext cx="0" cy="133350"/>
    <xdr:sp macro="" textlink="">
      <xdr:nvSpPr>
        <xdr:cNvPr id="996" name="Text Box 14">
          <a:extLst>
            <a:ext uri="{FF2B5EF4-FFF2-40B4-BE49-F238E27FC236}">
              <a16:creationId xmlns:a16="http://schemas.microsoft.com/office/drawing/2014/main" id="{A2F1CB90-96F5-4B31-AD21-617EDE47FA69}"/>
            </a:ext>
          </a:extLst>
        </xdr:cNvPr>
        <xdr:cNvSpPr txBox="1">
          <a:spLocks noChangeArrowheads="1"/>
        </xdr:cNvSpPr>
      </xdr:nvSpPr>
      <xdr:spPr bwMode="auto">
        <a:xfrm flipH="1">
          <a:off x="23869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46</xdr:row>
      <xdr:rowOff>0</xdr:rowOff>
    </xdr:from>
    <xdr:ext cx="0" cy="133350"/>
    <xdr:sp macro="" textlink="">
      <xdr:nvSpPr>
        <xdr:cNvPr id="997" name="Text Box 15">
          <a:extLst>
            <a:ext uri="{FF2B5EF4-FFF2-40B4-BE49-F238E27FC236}">
              <a16:creationId xmlns:a16="http://schemas.microsoft.com/office/drawing/2014/main" id="{A077D9BD-53B0-44B0-B706-241521D4B999}"/>
            </a:ext>
          </a:extLst>
        </xdr:cNvPr>
        <xdr:cNvSpPr txBox="1">
          <a:spLocks noChangeArrowheads="1"/>
        </xdr:cNvSpPr>
      </xdr:nvSpPr>
      <xdr:spPr bwMode="auto">
        <a:xfrm flipH="1">
          <a:off x="23869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46</xdr:row>
      <xdr:rowOff>0</xdr:rowOff>
    </xdr:from>
    <xdr:ext cx="0" cy="133350"/>
    <xdr:sp macro="" textlink="">
      <xdr:nvSpPr>
        <xdr:cNvPr id="998" name="Text Box 14">
          <a:extLst>
            <a:ext uri="{FF2B5EF4-FFF2-40B4-BE49-F238E27FC236}">
              <a16:creationId xmlns:a16="http://schemas.microsoft.com/office/drawing/2014/main" id="{815040E4-B9EE-4316-847E-D2E8ECE33453}"/>
            </a:ext>
          </a:extLst>
        </xdr:cNvPr>
        <xdr:cNvSpPr txBox="1">
          <a:spLocks noChangeArrowheads="1"/>
        </xdr:cNvSpPr>
      </xdr:nvSpPr>
      <xdr:spPr bwMode="auto">
        <a:xfrm flipH="1">
          <a:off x="23869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46</xdr:row>
      <xdr:rowOff>0</xdr:rowOff>
    </xdr:from>
    <xdr:ext cx="0" cy="133350"/>
    <xdr:sp macro="" textlink="">
      <xdr:nvSpPr>
        <xdr:cNvPr id="999" name="Text Box 15">
          <a:extLst>
            <a:ext uri="{FF2B5EF4-FFF2-40B4-BE49-F238E27FC236}">
              <a16:creationId xmlns:a16="http://schemas.microsoft.com/office/drawing/2014/main" id="{2D8B6C4E-D9A8-446B-8785-94A92A3D77E6}"/>
            </a:ext>
          </a:extLst>
        </xdr:cNvPr>
        <xdr:cNvSpPr txBox="1">
          <a:spLocks noChangeArrowheads="1"/>
        </xdr:cNvSpPr>
      </xdr:nvSpPr>
      <xdr:spPr bwMode="auto">
        <a:xfrm flipH="1">
          <a:off x="23869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46</xdr:row>
      <xdr:rowOff>0</xdr:rowOff>
    </xdr:from>
    <xdr:ext cx="0" cy="133350"/>
    <xdr:sp macro="" textlink="">
      <xdr:nvSpPr>
        <xdr:cNvPr id="1000" name="Text Box 14">
          <a:extLst>
            <a:ext uri="{FF2B5EF4-FFF2-40B4-BE49-F238E27FC236}">
              <a16:creationId xmlns:a16="http://schemas.microsoft.com/office/drawing/2014/main" id="{C0757BAB-52F3-49F7-B2BA-F03B76ABEC70}"/>
            </a:ext>
          </a:extLst>
        </xdr:cNvPr>
        <xdr:cNvSpPr txBox="1">
          <a:spLocks noChangeArrowheads="1"/>
        </xdr:cNvSpPr>
      </xdr:nvSpPr>
      <xdr:spPr bwMode="auto">
        <a:xfrm flipH="1">
          <a:off x="23869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46</xdr:row>
      <xdr:rowOff>0</xdr:rowOff>
    </xdr:from>
    <xdr:ext cx="0" cy="133350"/>
    <xdr:sp macro="" textlink="">
      <xdr:nvSpPr>
        <xdr:cNvPr id="1001" name="Text Box 15">
          <a:extLst>
            <a:ext uri="{FF2B5EF4-FFF2-40B4-BE49-F238E27FC236}">
              <a16:creationId xmlns:a16="http://schemas.microsoft.com/office/drawing/2014/main" id="{9AAB1677-74D4-48BF-B151-7BD594A53BEE}"/>
            </a:ext>
          </a:extLst>
        </xdr:cNvPr>
        <xdr:cNvSpPr txBox="1">
          <a:spLocks noChangeArrowheads="1"/>
        </xdr:cNvSpPr>
      </xdr:nvSpPr>
      <xdr:spPr bwMode="auto">
        <a:xfrm flipH="1">
          <a:off x="23869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46</xdr:row>
      <xdr:rowOff>0</xdr:rowOff>
    </xdr:from>
    <xdr:ext cx="0" cy="133350"/>
    <xdr:sp macro="" textlink="">
      <xdr:nvSpPr>
        <xdr:cNvPr id="1002" name="Text Box 14">
          <a:extLst>
            <a:ext uri="{FF2B5EF4-FFF2-40B4-BE49-F238E27FC236}">
              <a16:creationId xmlns:a16="http://schemas.microsoft.com/office/drawing/2014/main" id="{56B8A237-C206-48F9-91A9-77BBBFF6286E}"/>
            </a:ext>
          </a:extLst>
        </xdr:cNvPr>
        <xdr:cNvSpPr txBox="1">
          <a:spLocks noChangeArrowheads="1"/>
        </xdr:cNvSpPr>
      </xdr:nvSpPr>
      <xdr:spPr bwMode="auto">
        <a:xfrm flipH="1">
          <a:off x="23869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46</xdr:row>
      <xdr:rowOff>0</xdr:rowOff>
    </xdr:from>
    <xdr:ext cx="0" cy="133350"/>
    <xdr:sp macro="" textlink="">
      <xdr:nvSpPr>
        <xdr:cNvPr id="1003" name="Text Box 15">
          <a:extLst>
            <a:ext uri="{FF2B5EF4-FFF2-40B4-BE49-F238E27FC236}">
              <a16:creationId xmlns:a16="http://schemas.microsoft.com/office/drawing/2014/main" id="{0F3F65E7-67AB-4AA0-8E86-B3E098D70670}"/>
            </a:ext>
          </a:extLst>
        </xdr:cNvPr>
        <xdr:cNvSpPr txBox="1">
          <a:spLocks noChangeArrowheads="1"/>
        </xdr:cNvSpPr>
      </xdr:nvSpPr>
      <xdr:spPr bwMode="auto">
        <a:xfrm flipH="1">
          <a:off x="23869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46</xdr:row>
      <xdr:rowOff>0</xdr:rowOff>
    </xdr:from>
    <xdr:ext cx="0" cy="133350"/>
    <xdr:sp macro="" textlink="">
      <xdr:nvSpPr>
        <xdr:cNvPr id="1004" name="Text Box 14">
          <a:extLst>
            <a:ext uri="{FF2B5EF4-FFF2-40B4-BE49-F238E27FC236}">
              <a16:creationId xmlns:a16="http://schemas.microsoft.com/office/drawing/2014/main" id="{5F95F26B-E648-4B86-A506-2DDAD293BD77}"/>
            </a:ext>
          </a:extLst>
        </xdr:cNvPr>
        <xdr:cNvSpPr txBox="1">
          <a:spLocks noChangeArrowheads="1"/>
        </xdr:cNvSpPr>
      </xdr:nvSpPr>
      <xdr:spPr bwMode="auto">
        <a:xfrm flipH="1">
          <a:off x="23869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46</xdr:row>
      <xdr:rowOff>0</xdr:rowOff>
    </xdr:from>
    <xdr:ext cx="0" cy="133350"/>
    <xdr:sp macro="" textlink="">
      <xdr:nvSpPr>
        <xdr:cNvPr id="1005" name="Text Box 15">
          <a:extLst>
            <a:ext uri="{FF2B5EF4-FFF2-40B4-BE49-F238E27FC236}">
              <a16:creationId xmlns:a16="http://schemas.microsoft.com/office/drawing/2014/main" id="{8FDEF15A-5C8F-48DC-B460-5D45D29EE77D}"/>
            </a:ext>
          </a:extLst>
        </xdr:cNvPr>
        <xdr:cNvSpPr txBox="1">
          <a:spLocks noChangeArrowheads="1"/>
        </xdr:cNvSpPr>
      </xdr:nvSpPr>
      <xdr:spPr bwMode="auto">
        <a:xfrm flipH="1">
          <a:off x="23869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46</xdr:row>
      <xdr:rowOff>0</xdr:rowOff>
    </xdr:from>
    <xdr:ext cx="0" cy="133350"/>
    <xdr:sp macro="" textlink="">
      <xdr:nvSpPr>
        <xdr:cNvPr id="1006" name="Text Box 14">
          <a:extLst>
            <a:ext uri="{FF2B5EF4-FFF2-40B4-BE49-F238E27FC236}">
              <a16:creationId xmlns:a16="http://schemas.microsoft.com/office/drawing/2014/main" id="{D4C1C7CB-8F0F-4E8B-BB7F-D07762236878}"/>
            </a:ext>
          </a:extLst>
        </xdr:cNvPr>
        <xdr:cNvSpPr txBox="1">
          <a:spLocks noChangeArrowheads="1"/>
        </xdr:cNvSpPr>
      </xdr:nvSpPr>
      <xdr:spPr bwMode="auto">
        <a:xfrm flipH="1">
          <a:off x="23869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46</xdr:row>
      <xdr:rowOff>0</xdr:rowOff>
    </xdr:from>
    <xdr:ext cx="0" cy="133350"/>
    <xdr:sp macro="" textlink="">
      <xdr:nvSpPr>
        <xdr:cNvPr id="1007" name="Text Box 15">
          <a:extLst>
            <a:ext uri="{FF2B5EF4-FFF2-40B4-BE49-F238E27FC236}">
              <a16:creationId xmlns:a16="http://schemas.microsoft.com/office/drawing/2014/main" id="{5C3B4164-7F4D-4988-B6B5-44EAD4F9C980}"/>
            </a:ext>
          </a:extLst>
        </xdr:cNvPr>
        <xdr:cNvSpPr txBox="1">
          <a:spLocks noChangeArrowheads="1"/>
        </xdr:cNvSpPr>
      </xdr:nvSpPr>
      <xdr:spPr bwMode="auto">
        <a:xfrm flipH="1">
          <a:off x="23869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46</xdr:row>
      <xdr:rowOff>0</xdr:rowOff>
    </xdr:from>
    <xdr:ext cx="0" cy="133350"/>
    <xdr:sp macro="" textlink="">
      <xdr:nvSpPr>
        <xdr:cNvPr id="1008" name="Text Box 14">
          <a:extLst>
            <a:ext uri="{FF2B5EF4-FFF2-40B4-BE49-F238E27FC236}">
              <a16:creationId xmlns:a16="http://schemas.microsoft.com/office/drawing/2014/main" id="{C10D006B-E2FA-4532-BBF6-13ED5C13F916}"/>
            </a:ext>
          </a:extLst>
        </xdr:cNvPr>
        <xdr:cNvSpPr txBox="1">
          <a:spLocks noChangeArrowheads="1"/>
        </xdr:cNvSpPr>
      </xdr:nvSpPr>
      <xdr:spPr bwMode="auto">
        <a:xfrm flipH="1">
          <a:off x="23869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46</xdr:row>
      <xdr:rowOff>0</xdr:rowOff>
    </xdr:from>
    <xdr:ext cx="0" cy="133350"/>
    <xdr:sp macro="" textlink="">
      <xdr:nvSpPr>
        <xdr:cNvPr id="1009" name="Text Box 15">
          <a:extLst>
            <a:ext uri="{FF2B5EF4-FFF2-40B4-BE49-F238E27FC236}">
              <a16:creationId xmlns:a16="http://schemas.microsoft.com/office/drawing/2014/main" id="{824903E4-E8FB-4C31-ABE2-961E02DFCC51}"/>
            </a:ext>
          </a:extLst>
        </xdr:cNvPr>
        <xdr:cNvSpPr txBox="1">
          <a:spLocks noChangeArrowheads="1"/>
        </xdr:cNvSpPr>
      </xdr:nvSpPr>
      <xdr:spPr bwMode="auto">
        <a:xfrm flipH="1">
          <a:off x="23869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46</xdr:row>
      <xdr:rowOff>0</xdr:rowOff>
    </xdr:from>
    <xdr:ext cx="0" cy="133350"/>
    <xdr:sp macro="" textlink="">
      <xdr:nvSpPr>
        <xdr:cNvPr id="1010" name="Text Box 14">
          <a:extLst>
            <a:ext uri="{FF2B5EF4-FFF2-40B4-BE49-F238E27FC236}">
              <a16:creationId xmlns:a16="http://schemas.microsoft.com/office/drawing/2014/main" id="{23A37F76-999B-4EEC-84AE-841F60E2AFD6}"/>
            </a:ext>
          </a:extLst>
        </xdr:cNvPr>
        <xdr:cNvSpPr txBox="1">
          <a:spLocks noChangeArrowheads="1"/>
        </xdr:cNvSpPr>
      </xdr:nvSpPr>
      <xdr:spPr bwMode="auto">
        <a:xfrm flipH="1">
          <a:off x="23869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46</xdr:row>
      <xdr:rowOff>0</xdr:rowOff>
    </xdr:from>
    <xdr:ext cx="0" cy="133350"/>
    <xdr:sp macro="" textlink="">
      <xdr:nvSpPr>
        <xdr:cNvPr id="1011" name="Text Box 15">
          <a:extLst>
            <a:ext uri="{FF2B5EF4-FFF2-40B4-BE49-F238E27FC236}">
              <a16:creationId xmlns:a16="http://schemas.microsoft.com/office/drawing/2014/main" id="{A9F6156E-19FC-4CA1-AB2F-4B6F0DD4A7E9}"/>
            </a:ext>
          </a:extLst>
        </xdr:cNvPr>
        <xdr:cNvSpPr txBox="1">
          <a:spLocks noChangeArrowheads="1"/>
        </xdr:cNvSpPr>
      </xdr:nvSpPr>
      <xdr:spPr bwMode="auto">
        <a:xfrm flipH="1">
          <a:off x="23869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46</xdr:row>
      <xdr:rowOff>0</xdr:rowOff>
    </xdr:from>
    <xdr:ext cx="0" cy="133350"/>
    <xdr:sp macro="" textlink="">
      <xdr:nvSpPr>
        <xdr:cNvPr id="1012" name="Text Box 14">
          <a:extLst>
            <a:ext uri="{FF2B5EF4-FFF2-40B4-BE49-F238E27FC236}">
              <a16:creationId xmlns:a16="http://schemas.microsoft.com/office/drawing/2014/main" id="{D2BD4EC6-9859-4FC7-95CE-E687EF50AAB2}"/>
            </a:ext>
          </a:extLst>
        </xdr:cNvPr>
        <xdr:cNvSpPr txBox="1">
          <a:spLocks noChangeArrowheads="1"/>
        </xdr:cNvSpPr>
      </xdr:nvSpPr>
      <xdr:spPr bwMode="auto">
        <a:xfrm flipH="1">
          <a:off x="23869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46</xdr:row>
      <xdr:rowOff>0</xdr:rowOff>
    </xdr:from>
    <xdr:ext cx="0" cy="133350"/>
    <xdr:sp macro="" textlink="">
      <xdr:nvSpPr>
        <xdr:cNvPr id="1013" name="Text Box 15">
          <a:extLst>
            <a:ext uri="{FF2B5EF4-FFF2-40B4-BE49-F238E27FC236}">
              <a16:creationId xmlns:a16="http://schemas.microsoft.com/office/drawing/2014/main" id="{3BD09BC3-646C-4570-8C81-8412E2E43678}"/>
            </a:ext>
          </a:extLst>
        </xdr:cNvPr>
        <xdr:cNvSpPr txBox="1">
          <a:spLocks noChangeArrowheads="1"/>
        </xdr:cNvSpPr>
      </xdr:nvSpPr>
      <xdr:spPr bwMode="auto">
        <a:xfrm flipH="1">
          <a:off x="23869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46</xdr:row>
      <xdr:rowOff>0</xdr:rowOff>
    </xdr:from>
    <xdr:ext cx="0" cy="133350"/>
    <xdr:sp macro="" textlink="">
      <xdr:nvSpPr>
        <xdr:cNvPr id="1014" name="Text Box 14">
          <a:extLst>
            <a:ext uri="{FF2B5EF4-FFF2-40B4-BE49-F238E27FC236}">
              <a16:creationId xmlns:a16="http://schemas.microsoft.com/office/drawing/2014/main" id="{AAB6BBF4-698A-4D98-AE03-686B16405F40}"/>
            </a:ext>
          </a:extLst>
        </xdr:cNvPr>
        <xdr:cNvSpPr txBox="1">
          <a:spLocks noChangeArrowheads="1"/>
        </xdr:cNvSpPr>
      </xdr:nvSpPr>
      <xdr:spPr bwMode="auto">
        <a:xfrm flipH="1">
          <a:off x="23869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46</xdr:row>
      <xdr:rowOff>0</xdr:rowOff>
    </xdr:from>
    <xdr:ext cx="0" cy="133350"/>
    <xdr:sp macro="" textlink="">
      <xdr:nvSpPr>
        <xdr:cNvPr id="1015" name="Text Box 15">
          <a:extLst>
            <a:ext uri="{FF2B5EF4-FFF2-40B4-BE49-F238E27FC236}">
              <a16:creationId xmlns:a16="http://schemas.microsoft.com/office/drawing/2014/main" id="{7FEAFCB5-D461-4CF7-BDE3-E3D0C97149B5}"/>
            </a:ext>
          </a:extLst>
        </xdr:cNvPr>
        <xdr:cNvSpPr txBox="1">
          <a:spLocks noChangeArrowheads="1"/>
        </xdr:cNvSpPr>
      </xdr:nvSpPr>
      <xdr:spPr bwMode="auto">
        <a:xfrm flipH="1">
          <a:off x="23869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46</xdr:row>
      <xdr:rowOff>0</xdr:rowOff>
    </xdr:from>
    <xdr:ext cx="0" cy="133350"/>
    <xdr:sp macro="" textlink="">
      <xdr:nvSpPr>
        <xdr:cNvPr id="1016" name="Text Box 14">
          <a:extLst>
            <a:ext uri="{FF2B5EF4-FFF2-40B4-BE49-F238E27FC236}">
              <a16:creationId xmlns:a16="http://schemas.microsoft.com/office/drawing/2014/main" id="{712D4FAF-57A9-445F-8858-4ACFF208BB03}"/>
            </a:ext>
          </a:extLst>
        </xdr:cNvPr>
        <xdr:cNvSpPr txBox="1">
          <a:spLocks noChangeArrowheads="1"/>
        </xdr:cNvSpPr>
      </xdr:nvSpPr>
      <xdr:spPr bwMode="auto">
        <a:xfrm flipH="1">
          <a:off x="23869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46</xdr:row>
      <xdr:rowOff>0</xdr:rowOff>
    </xdr:from>
    <xdr:ext cx="0" cy="133350"/>
    <xdr:sp macro="" textlink="">
      <xdr:nvSpPr>
        <xdr:cNvPr id="1017" name="Text Box 15">
          <a:extLst>
            <a:ext uri="{FF2B5EF4-FFF2-40B4-BE49-F238E27FC236}">
              <a16:creationId xmlns:a16="http://schemas.microsoft.com/office/drawing/2014/main" id="{5F922113-402F-4D2E-8302-E81003E5A3AC}"/>
            </a:ext>
          </a:extLst>
        </xdr:cNvPr>
        <xdr:cNvSpPr txBox="1">
          <a:spLocks noChangeArrowheads="1"/>
        </xdr:cNvSpPr>
      </xdr:nvSpPr>
      <xdr:spPr bwMode="auto">
        <a:xfrm flipH="1">
          <a:off x="23869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46</xdr:row>
      <xdr:rowOff>0</xdr:rowOff>
    </xdr:from>
    <xdr:ext cx="0" cy="133350"/>
    <xdr:sp macro="" textlink="">
      <xdr:nvSpPr>
        <xdr:cNvPr id="1018" name="Text Box 14">
          <a:extLst>
            <a:ext uri="{FF2B5EF4-FFF2-40B4-BE49-F238E27FC236}">
              <a16:creationId xmlns:a16="http://schemas.microsoft.com/office/drawing/2014/main" id="{CD6AFB99-82BD-4933-BF31-BF10D6F8D20D}"/>
            </a:ext>
          </a:extLst>
        </xdr:cNvPr>
        <xdr:cNvSpPr txBox="1">
          <a:spLocks noChangeArrowheads="1"/>
        </xdr:cNvSpPr>
      </xdr:nvSpPr>
      <xdr:spPr bwMode="auto">
        <a:xfrm flipH="1">
          <a:off x="23869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46</xdr:row>
      <xdr:rowOff>0</xdr:rowOff>
    </xdr:from>
    <xdr:ext cx="0" cy="133350"/>
    <xdr:sp macro="" textlink="">
      <xdr:nvSpPr>
        <xdr:cNvPr id="1019" name="Text Box 15">
          <a:extLst>
            <a:ext uri="{FF2B5EF4-FFF2-40B4-BE49-F238E27FC236}">
              <a16:creationId xmlns:a16="http://schemas.microsoft.com/office/drawing/2014/main" id="{DCFE67E1-A36F-4FB2-94A5-C36A725082F7}"/>
            </a:ext>
          </a:extLst>
        </xdr:cNvPr>
        <xdr:cNvSpPr txBox="1">
          <a:spLocks noChangeArrowheads="1"/>
        </xdr:cNvSpPr>
      </xdr:nvSpPr>
      <xdr:spPr bwMode="auto">
        <a:xfrm flipH="1">
          <a:off x="23869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46</xdr:row>
      <xdr:rowOff>0</xdr:rowOff>
    </xdr:from>
    <xdr:ext cx="0" cy="133350"/>
    <xdr:sp macro="" textlink="">
      <xdr:nvSpPr>
        <xdr:cNvPr id="1020" name="Text Box 14">
          <a:extLst>
            <a:ext uri="{FF2B5EF4-FFF2-40B4-BE49-F238E27FC236}">
              <a16:creationId xmlns:a16="http://schemas.microsoft.com/office/drawing/2014/main" id="{C54FF0A3-EEC3-4331-B1C3-4442E0D647F4}"/>
            </a:ext>
          </a:extLst>
        </xdr:cNvPr>
        <xdr:cNvSpPr txBox="1">
          <a:spLocks noChangeArrowheads="1"/>
        </xdr:cNvSpPr>
      </xdr:nvSpPr>
      <xdr:spPr bwMode="auto">
        <a:xfrm flipH="1">
          <a:off x="23869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46</xdr:row>
      <xdr:rowOff>0</xdr:rowOff>
    </xdr:from>
    <xdr:ext cx="0" cy="133350"/>
    <xdr:sp macro="" textlink="">
      <xdr:nvSpPr>
        <xdr:cNvPr id="1021" name="Text Box 15">
          <a:extLst>
            <a:ext uri="{FF2B5EF4-FFF2-40B4-BE49-F238E27FC236}">
              <a16:creationId xmlns:a16="http://schemas.microsoft.com/office/drawing/2014/main" id="{B1490F59-A863-4BE2-A93C-17E57C4EE605}"/>
            </a:ext>
          </a:extLst>
        </xdr:cNvPr>
        <xdr:cNvSpPr txBox="1">
          <a:spLocks noChangeArrowheads="1"/>
        </xdr:cNvSpPr>
      </xdr:nvSpPr>
      <xdr:spPr bwMode="auto">
        <a:xfrm flipH="1">
          <a:off x="23869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46</xdr:row>
      <xdr:rowOff>0</xdr:rowOff>
    </xdr:from>
    <xdr:ext cx="0" cy="133350"/>
    <xdr:sp macro="" textlink="">
      <xdr:nvSpPr>
        <xdr:cNvPr id="1022" name="Text Box 14">
          <a:extLst>
            <a:ext uri="{FF2B5EF4-FFF2-40B4-BE49-F238E27FC236}">
              <a16:creationId xmlns:a16="http://schemas.microsoft.com/office/drawing/2014/main" id="{8909EE5B-B60F-429A-996D-C3D5D8BE96C8}"/>
            </a:ext>
          </a:extLst>
        </xdr:cNvPr>
        <xdr:cNvSpPr txBox="1">
          <a:spLocks noChangeArrowheads="1"/>
        </xdr:cNvSpPr>
      </xdr:nvSpPr>
      <xdr:spPr bwMode="auto">
        <a:xfrm flipH="1">
          <a:off x="23869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46</xdr:row>
      <xdr:rowOff>0</xdr:rowOff>
    </xdr:from>
    <xdr:ext cx="0" cy="133350"/>
    <xdr:sp macro="" textlink="">
      <xdr:nvSpPr>
        <xdr:cNvPr id="1023" name="Text Box 15">
          <a:extLst>
            <a:ext uri="{FF2B5EF4-FFF2-40B4-BE49-F238E27FC236}">
              <a16:creationId xmlns:a16="http://schemas.microsoft.com/office/drawing/2014/main" id="{A5CCE518-E6EB-4263-8173-1FDF51C484B2}"/>
            </a:ext>
          </a:extLst>
        </xdr:cNvPr>
        <xdr:cNvSpPr txBox="1">
          <a:spLocks noChangeArrowheads="1"/>
        </xdr:cNvSpPr>
      </xdr:nvSpPr>
      <xdr:spPr bwMode="auto">
        <a:xfrm flipH="1">
          <a:off x="23869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46</xdr:row>
      <xdr:rowOff>0</xdr:rowOff>
    </xdr:from>
    <xdr:ext cx="0" cy="133350"/>
    <xdr:sp macro="" textlink="">
      <xdr:nvSpPr>
        <xdr:cNvPr id="1024" name="Text Box 14">
          <a:extLst>
            <a:ext uri="{FF2B5EF4-FFF2-40B4-BE49-F238E27FC236}">
              <a16:creationId xmlns:a16="http://schemas.microsoft.com/office/drawing/2014/main" id="{B3D75885-9F68-46C4-B828-65E657AA36B1}"/>
            </a:ext>
          </a:extLst>
        </xdr:cNvPr>
        <xdr:cNvSpPr txBox="1">
          <a:spLocks noChangeArrowheads="1"/>
        </xdr:cNvSpPr>
      </xdr:nvSpPr>
      <xdr:spPr bwMode="auto">
        <a:xfrm flipH="1">
          <a:off x="23869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46</xdr:row>
      <xdr:rowOff>0</xdr:rowOff>
    </xdr:from>
    <xdr:ext cx="0" cy="133350"/>
    <xdr:sp macro="" textlink="">
      <xdr:nvSpPr>
        <xdr:cNvPr id="1025" name="Text Box 15">
          <a:extLst>
            <a:ext uri="{FF2B5EF4-FFF2-40B4-BE49-F238E27FC236}">
              <a16:creationId xmlns:a16="http://schemas.microsoft.com/office/drawing/2014/main" id="{5FEAB04D-923D-473D-9D96-2AFF106DB834}"/>
            </a:ext>
          </a:extLst>
        </xdr:cNvPr>
        <xdr:cNvSpPr txBox="1">
          <a:spLocks noChangeArrowheads="1"/>
        </xdr:cNvSpPr>
      </xdr:nvSpPr>
      <xdr:spPr bwMode="auto">
        <a:xfrm flipH="1">
          <a:off x="23869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46</xdr:row>
      <xdr:rowOff>0</xdr:rowOff>
    </xdr:from>
    <xdr:ext cx="0" cy="133350"/>
    <xdr:sp macro="" textlink="">
      <xdr:nvSpPr>
        <xdr:cNvPr id="1026" name="Text Box 14">
          <a:extLst>
            <a:ext uri="{FF2B5EF4-FFF2-40B4-BE49-F238E27FC236}">
              <a16:creationId xmlns:a16="http://schemas.microsoft.com/office/drawing/2014/main" id="{C6956672-720C-45CF-8F6B-105BFE2856B6}"/>
            </a:ext>
          </a:extLst>
        </xdr:cNvPr>
        <xdr:cNvSpPr txBox="1">
          <a:spLocks noChangeArrowheads="1"/>
        </xdr:cNvSpPr>
      </xdr:nvSpPr>
      <xdr:spPr bwMode="auto">
        <a:xfrm flipH="1">
          <a:off x="23869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46</xdr:row>
      <xdr:rowOff>0</xdr:rowOff>
    </xdr:from>
    <xdr:ext cx="0" cy="133350"/>
    <xdr:sp macro="" textlink="">
      <xdr:nvSpPr>
        <xdr:cNvPr id="1027" name="Text Box 15">
          <a:extLst>
            <a:ext uri="{FF2B5EF4-FFF2-40B4-BE49-F238E27FC236}">
              <a16:creationId xmlns:a16="http://schemas.microsoft.com/office/drawing/2014/main" id="{D6998C85-0418-4FDB-9C62-523648693FBD}"/>
            </a:ext>
          </a:extLst>
        </xdr:cNvPr>
        <xdr:cNvSpPr txBox="1">
          <a:spLocks noChangeArrowheads="1"/>
        </xdr:cNvSpPr>
      </xdr:nvSpPr>
      <xdr:spPr bwMode="auto">
        <a:xfrm flipH="1">
          <a:off x="23869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46</xdr:row>
      <xdr:rowOff>0</xdr:rowOff>
    </xdr:from>
    <xdr:ext cx="0" cy="133350"/>
    <xdr:sp macro="" textlink="">
      <xdr:nvSpPr>
        <xdr:cNvPr id="1028" name="Text Box 14">
          <a:extLst>
            <a:ext uri="{FF2B5EF4-FFF2-40B4-BE49-F238E27FC236}">
              <a16:creationId xmlns:a16="http://schemas.microsoft.com/office/drawing/2014/main" id="{56ACAADB-71D6-47DF-B85C-091CB07B20D9}"/>
            </a:ext>
          </a:extLst>
        </xdr:cNvPr>
        <xdr:cNvSpPr txBox="1">
          <a:spLocks noChangeArrowheads="1"/>
        </xdr:cNvSpPr>
      </xdr:nvSpPr>
      <xdr:spPr bwMode="auto">
        <a:xfrm flipH="1">
          <a:off x="23869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46</xdr:row>
      <xdr:rowOff>0</xdr:rowOff>
    </xdr:from>
    <xdr:ext cx="0" cy="133350"/>
    <xdr:sp macro="" textlink="">
      <xdr:nvSpPr>
        <xdr:cNvPr id="1029" name="Text Box 15">
          <a:extLst>
            <a:ext uri="{FF2B5EF4-FFF2-40B4-BE49-F238E27FC236}">
              <a16:creationId xmlns:a16="http://schemas.microsoft.com/office/drawing/2014/main" id="{C85C3B46-902B-42F3-9CB1-371258FB4D55}"/>
            </a:ext>
          </a:extLst>
        </xdr:cNvPr>
        <xdr:cNvSpPr txBox="1">
          <a:spLocks noChangeArrowheads="1"/>
        </xdr:cNvSpPr>
      </xdr:nvSpPr>
      <xdr:spPr bwMode="auto">
        <a:xfrm flipH="1">
          <a:off x="23869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46</xdr:row>
      <xdr:rowOff>0</xdr:rowOff>
    </xdr:from>
    <xdr:ext cx="0" cy="133350"/>
    <xdr:sp macro="" textlink="">
      <xdr:nvSpPr>
        <xdr:cNvPr id="1030" name="Text Box 14">
          <a:extLst>
            <a:ext uri="{FF2B5EF4-FFF2-40B4-BE49-F238E27FC236}">
              <a16:creationId xmlns:a16="http://schemas.microsoft.com/office/drawing/2014/main" id="{1B59D52F-A5B2-47A3-92AD-FBD755F019AC}"/>
            </a:ext>
          </a:extLst>
        </xdr:cNvPr>
        <xdr:cNvSpPr txBox="1">
          <a:spLocks noChangeArrowheads="1"/>
        </xdr:cNvSpPr>
      </xdr:nvSpPr>
      <xdr:spPr bwMode="auto">
        <a:xfrm flipH="1">
          <a:off x="23869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46</xdr:row>
      <xdr:rowOff>0</xdr:rowOff>
    </xdr:from>
    <xdr:ext cx="0" cy="133350"/>
    <xdr:sp macro="" textlink="">
      <xdr:nvSpPr>
        <xdr:cNvPr id="1031" name="Text Box 15">
          <a:extLst>
            <a:ext uri="{FF2B5EF4-FFF2-40B4-BE49-F238E27FC236}">
              <a16:creationId xmlns:a16="http://schemas.microsoft.com/office/drawing/2014/main" id="{F43F4DDF-7C7B-4D85-A3B2-8231AA2D93AD}"/>
            </a:ext>
          </a:extLst>
        </xdr:cNvPr>
        <xdr:cNvSpPr txBox="1">
          <a:spLocks noChangeArrowheads="1"/>
        </xdr:cNvSpPr>
      </xdr:nvSpPr>
      <xdr:spPr bwMode="auto">
        <a:xfrm flipH="1">
          <a:off x="23869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46</xdr:row>
      <xdr:rowOff>0</xdr:rowOff>
    </xdr:from>
    <xdr:ext cx="0" cy="133350"/>
    <xdr:sp macro="" textlink="">
      <xdr:nvSpPr>
        <xdr:cNvPr id="1032" name="Text Box 14">
          <a:extLst>
            <a:ext uri="{FF2B5EF4-FFF2-40B4-BE49-F238E27FC236}">
              <a16:creationId xmlns:a16="http://schemas.microsoft.com/office/drawing/2014/main" id="{C7F34DDC-FEE3-4FBD-801D-085DD2F0C65E}"/>
            </a:ext>
          </a:extLst>
        </xdr:cNvPr>
        <xdr:cNvSpPr txBox="1">
          <a:spLocks noChangeArrowheads="1"/>
        </xdr:cNvSpPr>
      </xdr:nvSpPr>
      <xdr:spPr bwMode="auto">
        <a:xfrm flipH="1">
          <a:off x="23869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46</xdr:row>
      <xdr:rowOff>0</xdr:rowOff>
    </xdr:from>
    <xdr:ext cx="0" cy="133350"/>
    <xdr:sp macro="" textlink="">
      <xdr:nvSpPr>
        <xdr:cNvPr id="1033" name="Text Box 15">
          <a:extLst>
            <a:ext uri="{FF2B5EF4-FFF2-40B4-BE49-F238E27FC236}">
              <a16:creationId xmlns:a16="http://schemas.microsoft.com/office/drawing/2014/main" id="{93DC6BF7-C3EB-4A84-BC99-2D9E8D26C2E6}"/>
            </a:ext>
          </a:extLst>
        </xdr:cNvPr>
        <xdr:cNvSpPr txBox="1">
          <a:spLocks noChangeArrowheads="1"/>
        </xdr:cNvSpPr>
      </xdr:nvSpPr>
      <xdr:spPr bwMode="auto">
        <a:xfrm flipH="1">
          <a:off x="23869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46</xdr:row>
      <xdr:rowOff>0</xdr:rowOff>
    </xdr:from>
    <xdr:ext cx="0" cy="133350"/>
    <xdr:sp macro="" textlink="">
      <xdr:nvSpPr>
        <xdr:cNvPr id="1034" name="Text Box 14">
          <a:extLst>
            <a:ext uri="{FF2B5EF4-FFF2-40B4-BE49-F238E27FC236}">
              <a16:creationId xmlns:a16="http://schemas.microsoft.com/office/drawing/2014/main" id="{D3E0DE80-B2A1-4A06-9021-B042C0C96C0E}"/>
            </a:ext>
          </a:extLst>
        </xdr:cNvPr>
        <xdr:cNvSpPr txBox="1">
          <a:spLocks noChangeArrowheads="1"/>
        </xdr:cNvSpPr>
      </xdr:nvSpPr>
      <xdr:spPr bwMode="auto">
        <a:xfrm flipH="1">
          <a:off x="23869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46</xdr:row>
      <xdr:rowOff>0</xdr:rowOff>
    </xdr:from>
    <xdr:ext cx="0" cy="133350"/>
    <xdr:sp macro="" textlink="">
      <xdr:nvSpPr>
        <xdr:cNvPr id="1035" name="Text Box 15">
          <a:extLst>
            <a:ext uri="{FF2B5EF4-FFF2-40B4-BE49-F238E27FC236}">
              <a16:creationId xmlns:a16="http://schemas.microsoft.com/office/drawing/2014/main" id="{AEE43A6B-0BBB-402C-B6FF-C60EF6736A2E}"/>
            </a:ext>
          </a:extLst>
        </xdr:cNvPr>
        <xdr:cNvSpPr txBox="1">
          <a:spLocks noChangeArrowheads="1"/>
        </xdr:cNvSpPr>
      </xdr:nvSpPr>
      <xdr:spPr bwMode="auto">
        <a:xfrm flipH="1">
          <a:off x="23869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46</xdr:row>
      <xdr:rowOff>0</xdr:rowOff>
    </xdr:from>
    <xdr:ext cx="0" cy="133350"/>
    <xdr:sp macro="" textlink="">
      <xdr:nvSpPr>
        <xdr:cNvPr id="1036" name="Text Box 14">
          <a:extLst>
            <a:ext uri="{FF2B5EF4-FFF2-40B4-BE49-F238E27FC236}">
              <a16:creationId xmlns:a16="http://schemas.microsoft.com/office/drawing/2014/main" id="{C84FA5EF-F8D6-4D8F-844D-AF8EDF8936CB}"/>
            </a:ext>
          </a:extLst>
        </xdr:cNvPr>
        <xdr:cNvSpPr txBox="1">
          <a:spLocks noChangeArrowheads="1"/>
        </xdr:cNvSpPr>
      </xdr:nvSpPr>
      <xdr:spPr bwMode="auto">
        <a:xfrm flipH="1">
          <a:off x="80257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46</xdr:row>
      <xdr:rowOff>0</xdr:rowOff>
    </xdr:from>
    <xdr:ext cx="0" cy="133350"/>
    <xdr:sp macro="" textlink="">
      <xdr:nvSpPr>
        <xdr:cNvPr id="1037" name="Text Box 15">
          <a:extLst>
            <a:ext uri="{FF2B5EF4-FFF2-40B4-BE49-F238E27FC236}">
              <a16:creationId xmlns:a16="http://schemas.microsoft.com/office/drawing/2014/main" id="{B9166548-C958-4256-A701-5544CC3A16E5}"/>
            </a:ext>
          </a:extLst>
        </xdr:cNvPr>
        <xdr:cNvSpPr txBox="1">
          <a:spLocks noChangeArrowheads="1"/>
        </xdr:cNvSpPr>
      </xdr:nvSpPr>
      <xdr:spPr bwMode="auto">
        <a:xfrm flipH="1">
          <a:off x="80257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46</xdr:row>
      <xdr:rowOff>0</xdr:rowOff>
    </xdr:from>
    <xdr:ext cx="0" cy="133350"/>
    <xdr:sp macro="" textlink="">
      <xdr:nvSpPr>
        <xdr:cNvPr id="1038" name="Text Box 14">
          <a:extLst>
            <a:ext uri="{FF2B5EF4-FFF2-40B4-BE49-F238E27FC236}">
              <a16:creationId xmlns:a16="http://schemas.microsoft.com/office/drawing/2014/main" id="{E332C74B-B51F-4D1C-9083-9E7D56272418}"/>
            </a:ext>
          </a:extLst>
        </xdr:cNvPr>
        <xdr:cNvSpPr txBox="1">
          <a:spLocks noChangeArrowheads="1"/>
        </xdr:cNvSpPr>
      </xdr:nvSpPr>
      <xdr:spPr bwMode="auto">
        <a:xfrm flipH="1">
          <a:off x="80257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46</xdr:row>
      <xdr:rowOff>0</xdr:rowOff>
    </xdr:from>
    <xdr:ext cx="0" cy="133350"/>
    <xdr:sp macro="" textlink="">
      <xdr:nvSpPr>
        <xdr:cNvPr id="1039" name="Text Box 15">
          <a:extLst>
            <a:ext uri="{FF2B5EF4-FFF2-40B4-BE49-F238E27FC236}">
              <a16:creationId xmlns:a16="http://schemas.microsoft.com/office/drawing/2014/main" id="{934F84B5-B44A-4A9E-B48C-C08E21035716}"/>
            </a:ext>
          </a:extLst>
        </xdr:cNvPr>
        <xdr:cNvSpPr txBox="1">
          <a:spLocks noChangeArrowheads="1"/>
        </xdr:cNvSpPr>
      </xdr:nvSpPr>
      <xdr:spPr bwMode="auto">
        <a:xfrm flipH="1">
          <a:off x="80257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46</xdr:row>
      <xdr:rowOff>0</xdr:rowOff>
    </xdr:from>
    <xdr:ext cx="0" cy="133350"/>
    <xdr:sp macro="" textlink="">
      <xdr:nvSpPr>
        <xdr:cNvPr id="1040" name="Text Box 14">
          <a:extLst>
            <a:ext uri="{FF2B5EF4-FFF2-40B4-BE49-F238E27FC236}">
              <a16:creationId xmlns:a16="http://schemas.microsoft.com/office/drawing/2014/main" id="{8A5D4297-A8C3-42BC-80B5-1777840436D6}"/>
            </a:ext>
          </a:extLst>
        </xdr:cNvPr>
        <xdr:cNvSpPr txBox="1">
          <a:spLocks noChangeArrowheads="1"/>
        </xdr:cNvSpPr>
      </xdr:nvSpPr>
      <xdr:spPr bwMode="auto">
        <a:xfrm flipH="1">
          <a:off x="80257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46</xdr:row>
      <xdr:rowOff>0</xdr:rowOff>
    </xdr:from>
    <xdr:ext cx="0" cy="133350"/>
    <xdr:sp macro="" textlink="">
      <xdr:nvSpPr>
        <xdr:cNvPr id="1041" name="Text Box 15">
          <a:extLst>
            <a:ext uri="{FF2B5EF4-FFF2-40B4-BE49-F238E27FC236}">
              <a16:creationId xmlns:a16="http://schemas.microsoft.com/office/drawing/2014/main" id="{43A963D9-CA2B-48E1-824A-FFE79F8F2C83}"/>
            </a:ext>
          </a:extLst>
        </xdr:cNvPr>
        <xdr:cNvSpPr txBox="1">
          <a:spLocks noChangeArrowheads="1"/>
        </xdr:cNvSpPr>
      </xdr:nvSpPr>
      <xdr:spPr bwMode="auto">
        <a:xfrm flipH="1">
          <a:off x="80257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46</xdr:row>
      <xdr:rowOff>0</xdr:rowOff>
    </xdr:from>
    <xdr:ext cx="0" cy="133350"/>
    <xdr:sp macro="" textlink="">
      <xdr:nvSpPr>
        <xdr:cNvPr id="1042" name="Text Box 14">
          <a:extLst>
            <a:ext uri="{FF2B5EF4-FFF2-40B4-BE49-F238E27FC236}">
              <a16:creationId xmlns:a16="http://schemas.microsoft.com/office/drawing/2014/main" id="{CC8ABB9A-E36E-4E43-9D8B-E07E71AC12ED}"/>
            </a:ext>
          </a:extLst>
        </xdr:cNvPr>
        <xdr:cNvSpPr txBox="1">
          <a:spLocks noChangeArrowheads="1"/>
        </xdr:cNvSpPr>
      </xdr:nvSpPr>
      <xdr:spPr bwMode="auto">
        <a:xfrm flipH="1">
          <a:off x="80257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46</xdr:row>
      <xdr:rowOff>0</xdr:rowOff>
    </xdr:from>
    <xdr:ext cx="0" cy="133350"/>
    <xdr:sp macro="" textlink="">
      <xdr:nvSpPr>
        <xdr:cNvPr id="1043" name="Text Box 15">
          <a:extLst>
            <a:ext uri="{FF2B5EF4-FFF2-40B4-BE49-F238E27FC236}">
              <a16:creationId xmlns:a16="http://schemas.microsoft.com/office/drawing/2014/main" id="{8320D091-8316-4E72-B7B9-59C8C41C9955}"/>
            </a:ext>
          </a:extLst>
        </xdr:cNvPr>
        <xdr:cNvSpPr txBox="1">
          <a:spLocks noChangeArrowheads="1"/>
        </xdr:cNvSpPr>
      </xdr:nvSpPr>
      <xdr:spPr bwMode="auto">
        <a:xfrm flipH="1">
          <a:off x="80257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46</xdr:row>
      <xdr:rowOff>0</xdr:rowOff>
    </xdr:from>
    <xdr:ext cx="0" cy="133350"/>
    <xdr:sp macro="" textlink="">
      <xdr:nvSpPr>
        <xdr:cNvPr id="1044" name="Text Box 14">
          <a:extLst>
            <a:ext uri="{FF2B5EF4-FFF2-40B4-BE49-F238E27FC236}">
              <a16:creationId xmlns:a16="http://schemas.microsoft.com/office/drawing/2014/main" id="{39027FE1-E3A9-4F18-8385-15B52BDC5648}"/>
            </a:ext>
          </a:extLst>
        </xdr:cNvPr>
        <xdr:cNvSpPr txBox="1">
          <a:spLocks noChangeArrowheads="1"/>
        </xdr:cNvSpPr>
      </xdr:nvSpPr>
      <xdr:spPr bwMode="auto">
        <a:xfrm flipH="1">
          <a:off x="80257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46</xdr:row>
      <xdr:rowOff>0</xdr:rowOff>
    </xdr:from>
    <xdr:ext cx="0" cy="133350"/>
    <xdr:sp macro="" textlink="">
      <xdr:nvSpPr>
        <xdr:cNvPr id="1045" name="Text Box 15">
          <a:extLst>
            <a:ext uri="{FF2B5EF4-FFF2-40B4-BE49-F238E27FC236}">
              <a16:creationId xmlns:a16="http://schemas.microsoft.com/office/drawing/2014/main" id="{FB0B3A06-8D8D-4F7A-9304-BC6F8BA16473}"/>
            </a:ext>
          </a:extLst>
        </xdr:cNvPr>
        <xdr:cNvSpPr txBox="1">
          <a:spLocks noChangeArrowheads="1"/>
        </xdr:cNvSpPr>
      </xdr:nvSpPr>
      <xdr:spPr bwMode="auto">
        <a:xfrm flipH="1">
          <a:off x="80257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46</xdr:row>
      <xdr:rowOff>0</xdr:rowOff>
    </xdr:from>
    <xdr:ext cx="0" cy="133350"/>
    <xdr:sp macro="" textlink="">
      <xdr:nvSpPr>
        <xdr:cNvPr id="1046" name="Text Box 14">
          <a:extLst>
            <a:ext uri="{FF2B5EF4-FFF2-40B4-BE49-F238E27FC236}">
              <a16:creationId xmlns:a16="http://schemas.microsoft.com/office/drawing/2014/main" id="{29E92AB1-FDC6-42F7-AD45-6DFA4C94B36F}"/>
            </a:ext>
          </a:extLst>
        </xdr:cNvPr>
        <xdr:cNvSpPr txBox="1">
          <a:spLocks noChangeArrowheads="1"/>
        </xdr:cNvSpPr>
      </xdr:nvSpPr>
      <xdr:spPr bwMode="auto">
        <a:xfrm flipH="1">
          <a:off x="80257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46</xdr:row>
      <xdr:rowOff>0</xdr:rowOff>
    </xdr:from>
    <xdr:ext cx="0" cy="133350"/>
    <xdr:sp macro="" textlink="">
      <xdr:nvSpPr>
        <xdr:cNvPr id="1047" name="Text Box 15">
          <a:extLst>
            <a:ext uri="{FF2B5EF4-FFF2-40B4-BE49-F238E27FC236}">
              <a16:creationId xmlns:a16="http://schemas.microsoft.com/office/drawing/2014/main" id="{771BBB92-A772-49B9-9516-42B02C31BA6B}"/>
            </a:ext>
          </a:extLst>
        </xdr:cNvPr>
        <xdr:cNvSpPr txBox="1">
          <a:spLocks noChangeArrowheads="1"/>
        </xdr:cNvSpPr>
      </xdr:nvSpPr>
      <xdr:spPr bwMode="auto">
        <a:xfrm flipH="1">
          <a:off x="80257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46</xdr:row>
      <xdr:rowOff>0</xdr:rowOff>
    </xdr:from>
    <xdr:ext cx="0" cy="133350"/>
    <xdr:sp macro="" textlink="">
      <xdr:nvSpPr>
        <xdr:cNvPr id="1048" name="Text Box 14">
          <a:extLst>
            <a:ext uri="{FF2B5EF4-FFF2-40B4-BE49-F238E27FC236}">
              <a16:creationId xmlns:a16="http://schemas.microsoft.com/office/drawing/2014/main" id="{4E9380CB-DBCB-445F-ADFC-04236F03767F}"/>
            </a:ext>
          </a:extLst>
        </xdr:cNvPr>
        <xdr:cNvSpPr txBox="1">
          <a:spLocks noChangeArrowheads="1"/>
        </xdr:cNvSpPr>
      </xdr:nvSpPr>
      <xdr:spPr bwMode="auto">
        <a:xfrm flipH="1">
          <a:off x="80257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46</xdr:row>
      <xdr:rowOff>0</xdr:rowOff>
    </xdr:from>
    <xdr:ext cx="0" cy="133350"/>
    <xdr:sp macro="" textlink="">
      <xdr:nvSpPr>
        <xdr:cNvPr id="1049" name="Text Box 15">
          <a:extLst>
            <a:ext uri="{FF2B5EF4-FFF2-40B4-BE49-F238E27FC236}">
              <a16:creationId xmlns:a16="http://schemas.microsoft.com/office/drawing/2014/main" id="{934C4920-C435-4004-BB78-E61D79B14F9F}"/>
            </a:ext>
          </a:extLst>
        </xdr:cNvPr>
        <xdr:cNvSpPr txBox="1">
          <a:spLocks noChangeArrowheads="1"/>
        </xdr:cNvSpPr>
      </xdr:nvSpPr>
      <xdr:spPr bwMode="auto">
        <a:xfrm flipH="1">
          <a:off x="80257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46</xdr:row>
      <xdr:rowOff>0</xdr:rowOff>
    </xdr:from>
    <xdr:ext cx="0" cy="133350"/>
    <xdr:sp macro="" textlink="">
      <xdr:nvSpPr>
        <xdr:cNvPr id="1050" name="Text Box 14">
          <a:extLst>
            <a:ext uri="{FF2B5EF4-FFF2-40B4-BE49-F238E27FC236}">
              <a16:creationId xmlns:a16="http://schemas.microsoft.com/office/drawing/2014/main" id="{209A4B77-A703-4650-9250-9A1072A6E156}"/>
            </a:ext>
          </a:extLst>
        </xdr:cNvPr>
        <xdr:cNvSpPr txBox="1">
          <a:spLocks noChangeArrowheads="1"/>
        </xdr:cNvSpPr>
      </xdr:nvSpPr>
      <xdr:spPr bwMode="auto">
        <a:xfrm flipH="1">
          <a:off x="80257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46</xdr:row>
      <xdr:rowOff>0</xdr:rowOff>
    </xdr:from>
    <xdr:ext cx="0" cy="133350"/>
    <xdr:sp macro="" textlink="">
      <xdr:nvSpPr>
        <xdr:cNvPr id="1051" name="Text Box 15">
          <a:extLst>
            <a:ext uri="{FF2B5EF4-FFF2-40B4-BE49-F238E27FC236}">
              <a16:creationId xmlns:a16="http://schemas.microsoft.com/office/drawing/2014/main" id="{EC4B6A8E-1B30-4CFD-8852-1973AA48E3CD}"/>
            </a:ext>
          </a:extLst>
        </xdr:cNvPr>
        <xdr:cNvSpPr txBox="1">
          <a:spLocks noChangeArrowheads="1"/>
        </xdr:cNvSpPr>
      </xdr:nvSpPr>
      <xdr:spPr bwMode="auto">
        <a:xfrm flipH="1">
          <a:off x="80257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46</xdr:row>
      <xdr:rowOff>0</xdr:rowOff>
    </xdr:from>
    <xdr:ext cx="0" cy="133350"/>
    <xdr:sp macro="" textlink="">
      <xdr:nvSpPr>
        <xdr:cNvPr id="1052" name="Text Box 14">
          <a:extLst>
            <a:ext uri="{FF2B5EF4-FFF2-40B4-BE49-F238E27FC236}">
              <a16:creationId xmlns:a16="http://schemas.microsoft.com/office/drawing/2014/main" id="{FE703A67-8079-4285-B4D3-8A8C943A2D11}"/>
            </a:ext>
          </a:extLst>
        </xdr:cNvPr>
        <xdr:cNvSpPr txBox="1">
          <a:spLocks noChangeArrowheads="1"/>
        </xdr:cNvSpPr>
      </xdr:nvSpPr>
      <xdr:spPr bwMode="auto">
        <a:xfrm flipH="1">
          <a:off x="80257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46</xdr:row>
      <xdr:rowOff>0</xdr:rowOff>
    </xdr:from>
    <xdr:ext cx="0" cy="133350"/>
    <xdr:sp macro="" textlink="">
      <xdr:nvSpPr>
        <xdr:cNvPr id="1053" name="Text Box 15">
          <a:extLst>
            <a:ext uri="{FF2B5EF4-FFF2-40B4-BE49-F238E27FC236}">
              <a16:creationId xmlns:a16="http://schemas.microsoft.com/office/drawing/2014/main" id="{CAA548D3-E858-4C4E-9E61-C97BADE1B533}"/>
            </a:ext>
          </a:extLst>
        </xdr:cNvPr>
        <xdr:cNvSpPr txBox="1">
          <a:spLocks noChangeArrowheads="1"/>
        </xdr:cNvSpPr>
      </xdr:nvSpPr>
      <xdr:spPr bwMode="auto">
        <a:xfrm flipH="1">
          <a:off x="80257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46</xdr:row>
      <xdr:rowOff>0</xdr:rowOff>
    </xdr:from>
    <xdr:ext cx="0" cy="133350"/>
    <xdr:sp macro="" textlink="">
      <xdr:nvSpPr>
        <xdr:cNvPr id="1054" name="Text Box 14">
          <a:extLst>
            <a:ext uri="{FF2B5EF4-FFF2-40B4-BE49-F238E27FC236}">
              <a16:creationId xmlns:a16="http://schemas.microsoft.com/office/drawing/2014/main" id="{E682E8EA-BF35-4DC3-A271-7D6E196B65E4}"/>
            </a:ext>
          </a:extLst>
        </xdr:cNvPr>
        <xdr:cNvSpPr txBox="1">
          <a:spLocks noChangeArrowheads="1"/>
        </xdr:cNvSpPr>
      </xdr:nvSpPr>
      <xdr:spPr bwMode="auto">
        <a:xfrm flipH="1">
          <a:off x="80257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46</xdr:row>
      <xdr:rowOff>0</xdr:rowOff>
    </xdr:from>
    <xdr:ext cx="0" cy="133350"/>
    <xdr:sp macro="" textlink="">
      <xdr:nvSpPr>
        <xdr:cNvPr id="1055" name="Text Box 15">
          <a:extLst>
            <a:ext uri="{FF2B5EF4-FFF2-40B4-BE49-F238E27FC236}">
              <a16:creationId xmlns:a16="http://schemas.microsoft.com/office/drawing/2014/main" id="{CF5861CA-7A9E-4EF7-A5A8-7E5AD84C49E1}"/>
            </a:ext>
          </a:extLst>
        </xdr:cNvPr>
        <xdr:cNvSpPr txBox="1">
          <a:spLocks noChangeArrowheads="1"/>
        </xdr:cNvSpPr>
      </xdr:nvSpPr>
      <xdr:spPr bwMode="auto">
        <a:xfrm flipH="1">
          <a:off x="80257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46</xdr:row>
      <xdr:rowOff>0</xdr:rowOff>
    </xdr:from>
    <xdr:ext cx="0" cy="133350"/>
    <xdr:sp macro="" textlink="">
      <xdr:nvSpPr>
        <xdr:cNvPr id="1056" name="Text Box 14">
          <a:extLst>
            <a:ext uri="{FF2B5EF4-FFF2-40B4-BE49-F238E27FC236}">
              <a16:creationId xmlns:a16="http://schemas.microsoft.com/office/drawing/2014/main" id="{E3F639C3-D388-45D1-BAC7-8DF2083B8394}"/>
            </a:ext>
          </a:extLst>
        </xdr:cNvPr>
        <xdr:cNvSpPr txBox="1">
          <a:spLocks noChangeArrowheads="1"/>
        </xdr:cNvSpPr>
      </xdr:nvSpPr>
      <xdr:spPr bwMode="auto">
        <a:xfrm flipH="1">
          <a:off x="80257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46</xdr:row>
      <xdr:rowOff>0</xdr:rowOff>
    </xdr:from>
    <xdr:ext cx="0" cy="133350"/>
    <xdr:sp macro="" textlink="">
      <xdr:nvSpPr>
        <xdr:cNvPr id="1057" name="Text Box 15">
          <a:extLst>
            <a:ext uri="{FF2B5EF4-FFF2-40B4-BE49-F238E27FC236}">
              <a16:creationId xmlns:a16="http://schemas.microsoft.com/office/drawing/2014/main" id="{358D738E-452D-463D-B080-7936A48C97FB}"/>
            </a:ext>
          </a:extLst>
        </xdr:cNvPr>
        <xdr:cNvSpPr txBox="1">
          <a:spLocks noChangeArrowheads="1"/>
        </xdr:cNvSpPr>
      </xdr:nvSpPr>
      <xdr:spPr bwMode="auto">
        <a:xfrm flipH="1">
          <a:off x="80257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46</xdr:row>
      <xdr:rowOff>0</xdr:rowOff>
    </xdr:from>
    <xdr:ext cx="0" cy="133350"/>
    <xdr:sp macro="" textlink="">
      <xdr:nvSpPr>
        <xdr:cNvPr id="1058" name="Text Box 14">
          <a:extLst>
            <a:ext uri="{FF2B5EF4-FFF2-40B4-BE49-F238E27FC236}">
              <a16:creationId xmlns:a16="http://schemas.microsoft.com/office/drawing/2014/main" id="{6707F65E-4989-4D3A-9F57-BCE78849EF35}"/>
            </a:ext>
          </a:extLst>
        </xdr:cNvPr>
        <xdr:cNvSpPr txBox="1">
          <a:spLocks noChangeArrowheads="1"/>
        </xdr:cNvSpPr>
      </xdr:nvSpPr>
      <xdr:spPr bwMode="auto">
        <a:xfrm flipH="1">
          <a:off x="80257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46</xdr:row>
      <xdr:rowOff>0</xdr:rowOff>
    </xdr:from>
    <xdr:ext cx="0" cy="133350"/>
    <xdr:sp macro="" textlink="">
      <xdr:nvSpPr>
        <xdr:cNvPr id="1059" name="Text Box 15">
          <a:extLst>
            <a:ext uri="{FF2B5EF4-FFF2-40B4-BE49-F238E27FC236}">
              <a16:creationId xmlns:a16="http://schemas.microsoft.com/office/drawing/2014/main" id="{A43DF45E-E42F-4CB3-8D40-AF77751ADE29}"/>
            </a:ext>
          </a:extLst>
        </xdr:cNvPr>
        <xdr:cNvSpPr txBox="1">
          <a:spLocks noChangeArrowheads="1"/>
        </xdr:cNvSpPr>
      </xdr:nvSpPr>
      <xdr:spPr bwMode="auto">
        <a:xfrm flipH="1">
          <a:off x="80257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46</xdr:row>
      <xdr:rowOff>0</xdr:rowOff>
    </xdr:from>
    <xdr:ext cx="0" cy="133350"/>
    <xdr:sp macro="" textlink="">
      <xdr:nvSpPr>
        <xdr:cNvPr id="1060" name="Text Box 14">
          <a:extLst>
            <a:ext uri="{FF2B5EF4-FFF2-40B4-BE49-F238E27FC236}">
              <a16:creationId xmlns:a16="http://schemas.microsoft.com/office/drawing/2014/main" id="{53727C0A-8993-493A-8D45-22A0E0236B68}"/>
            </a:ext>
          </a:extLst>
        </xdr:cNvPr>
        <xdr:cNvSpPr txBox="1">
          <a:spLocks noChangeArrowheads="1"/>
        </xdr:cNvSpPr>
      </xdr:nvSpPr>
      <xdr:spPr bwMode="auto">
        <a:xfrm flipH="1">
          <a:off x="80257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46</xdr:row>
      <xdr:rowOff>0</xdr:rowOff>
    </xdr:from>
    <xdr:ext cx="0" cy="133350"/>
    <xdr:sp macro="" textlink="">
      <xdr:nvSpPr>
        <xdr:cNvPr id="1061" name="Text Box 15">
          <a:extLst>
            <a:ext uri="{FF2B5EF4-FFF2-40B4-BE49-F238E27FC236}">
              <a16:creationId xmlns:a16="http://schemas.microsoft.com/office/drawing/2014/main" id="{8543589F-F752-4DA8-BA28-9727F810F64B}"/>
            </a:ext>
          </a:extLst>
        </xdr:cNvPr>
        <xdr:cNvSpPr txBox="1">
          <a:spLocks noChangeArrowheads="1"/>
        </xdr:cNvSpPr>
      </xdr:nvSpPr>
      <xdr:spPr bwMode="auto">
        <a:xfrm flipH="1">
          <a:off x="80257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46</xdr:row>
      <xdr:rowOff>0</xdr:rowOff>
    </xdr:from>
    <xdr:ext cx="0" cy="133350"/>
    <xdr:sp macro="" textlink="">
      <xdr:nvSpPr>
        <xdr:cNvPr id="1062" name="Text Box 14">
          <a:extLst>
            <a:ext uri="{FF2B5EF4-FFF2-40B4-BE49-F238E27FC236}">
              <a16:creationId xmlns:a16="http://schemas.microsoft.com/office/drawing/2014/main" id="{587EC18D-3B33-4A8C-84FE-1CAE2C43001C}"/>
            </a:ext>
          </a:extLst>
        </xdr:cNvPr>
        <xdr:cNvSpPr txBox="1">
          <a:spLocks noChangeArrowheads="1"/>
        </xdr:cNvSpPr>
      </xdr:nvSpPr>
      <xdr:spPr bwMode="auto">
        <a:xfrm flipH="1">
          <a:off x="80257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46</xdr:row>
      <xdr:rowOff>0</xdr:rowOff>
    </xdr:from>
    <xdr:ext cx="0" cy="133350"/>
    <xdr:sp macro="" textlink="">
      <xdr:nvSpPr>
        <xdr:cNvPr id="1063" name="Text Box 15">
          <a:extLst>
            <a:ext uri="{FF2B5EF4-FFF2-40B4-BE49-F238E27FC236}">
              <a16:creationId xmlns:a16="http://schemas.microsoft.com/office/drawing/2014/main" id="{9E26BCE1-5FF2-4B73-A446-F45793A84268}"/>
            </a:ext>
          </a:extLst>
        </xdr:cNvPr>
        <xdr:cNvSpPr txBox="1">
          <a:spLocks noChangeArrowheads="1"/>
        </xdr:cNvSpPr>
      </xdr:nvSpPr>
      <xdr:spPr bwMode="auto">
        <a:xfrm flipH="1">
          <a:off x="80257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46</xdr:row>
      <xdr:rowOff>0</xdr:rowOff>
    </xdr:from>
    <xdr:ext cx="0" cy="133350"/>
    <xdr:sp macro="" textlink="">
      <xdr:nvSpPr>
        <xdr:cNvPr id="1064" name="Text Box 14">
          <a:extLst>
            <a:ext uri="{FF2B5EF4-FFF2-40B4-BE49-F238E27FC236}">
              <a16:creationId xmlns:a16="http://schemas.microsoft.com/office/drawing/2014/main" id="{FE0122D6-A38A-4E1D-8B77-A093E64886CE}"/>
            </a:ext>
          </a:extLst>
        </xdr:cNvPr>
        <xdr:cNvSpPr txBox="1">
          <a:spLocks noChangeArrowheads="1"/>
        </xdr:cNvSpPr>
      </xdr:nvSpPr>
      <xdr:spPr bwMode="auto">
        <a:xfrm flipH="1">
          <a:off x="80257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46</xdr:row>
      <xdr:rowOff>0</xdr:rowOff>
    </xdr:from>
    <xdr:ext cx="0" cy="133350"/>
    <xdr:sp macro="" textlink="">
      <xdr:nvSpPr>
        <xdr:cNvPr id="1065" name="Text Box 15">
          <a:extLst>
            <a:ext uri="{FF2B5EF4-FFF2-40B4-BE49-F238E27FC236}">
              <a16:creationId xmlns:a16="http://schemas.microsoft.com/office/drawing/2014/main" id="{B3668057-836C-48D1-823D-52121499850E}"/>
            </a:ext>
          </a:extLst>
        </xdr:cNvPr>
        <xdr:cNvSpPr txBox="1">
          <a:spLocks noChangeArrowheads="1"/>
        </xdr:cNvSpPr>
      </xdr:nvSpPr>
      <xdr:spPr bwMode="auto">
        <a:xfrm flipH="1">
          <a:off x="80257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46</xdr:row>
      <xdr:rowOff>0</xdr:rowOff>
    </xdr:from>
    <xdr:ext cx="0" cy="133350"/>
    <xdr:sp macro="" textlink="">
      <xdr:nvSpPr>
        <xdr:cNvPr id="1066" name="Text Box 14">
          <a:extLst>
            <a:ext uri="{FF2B5EF4-FFF2-40B4-BE49-F238E27FC236}">
              <a16:creationId xmlns:a16="http://schemas.microsoft.com/office/drawing/2014/main" id="{BAF1AB6A-0598-426E-B84F-9CD97776AC3A}"/>
            </a:ext>
          </a:extLst>
        </xdr:cNvPr>
        <xdr:cNvSpPr txBox="1">
          <a:spLocks noChangeArrowheads="1"/>
        </xdr:cNvSpPr>
      </xdr:nvSpPr>
      <xdr:spPr bwMode="auto">
        <a:xfrm flipH="1">
          <a:off x="80257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46</xdr:row>
      <xdr:rowOff>0</xdr:rowOff>
    </xdr:from>
    <xdr:ext cx="0" cy="133350"/>
    <xdr:sp macro="" textlink="">
      <xdr:nvSpPr>
        <xdr:cNvPr id="1067" name="Text Box 15">
          <a:extLst>
            <a:ext uri="{FF2B5EF4-FFF2-40B4-BE49-F238E27FC236}">
              <a16:creationId xmlns:a16="http://schemas.microsoft.com/office/drawing/2014/main" id="{F68E8894-8397-4CDD-ACBD-D05F50DD63A3}"/>
            </a:ext>
          </a:extLst>
        </xdr:cNvPr>
        <xdr:cNvSpPr txBox="1">
          <a:spLocks noChangeArrowheads="1"/>
        </xdr:cNvSpPr>
      </xdr:nvSpPr>
      <xdr:spPr bwMode="auto">
        <a:xfrm flipH="1">
          <a:off x="80257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46</xdr:row>
      <xdr:rowOff>0</xdr:rowOff>
    </xdr:from>
    <xdr:ext cx="0" cy="133350"/>
    <xdr:sp macro="" textlink="">
      <xdr:nvSpPr>
        <xdr:cNvPr id="1068" name="Text Box 14">
          <a:extLst>
            <a:ext uri="{FF2B5EF4-FFF2-40B4-BE49-F238E27FC236}">
              <a16:creationId xmlns:a16="http://schemas.microsoft.com/office/drawing/2014/main" id="{C7C2A301-C665-44C8-8ABF-466C24D6220E}"/>
            </a:ext>
          </a:extLst>
        </xdr:cNvPr>
        <xdr:cNvSpPr txBox="1">
          <a:spLocks noChangeArrowheads="1"/>
        </xdr:cNvSpPr>
      </xdr:nvSpPr>
      <xdr:spPr bwMode="auto">
        <a:xfrm flipH="1">
          <a:off x="80257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46</xdr:row>
      <xdr:rowOff>0</xdr:rowOff>
    </xdr:from>
    <xdr:ext cx="0" cy="133350"/>
    <xdr:sp macro="" textlink="">
      <xdr:nvSpPr>
        <xdr:cNvPr id="1069" name="Text Box 15">
          <a:extLst>
            <a:ext uri="{FF2B5EF4-FFF2-40B4-BE49-F238E27FC236}">
              <a16:creationId xmlns:a16="http://schemas.microsoft.com/office/drawing/2014/main" id="{53CF948C-C7FA-40A1-B921-E0AACE3C5B16}"/>
            </a:ext>
          </a:extLst>
        </xdr:cNvPr>
        <xdr:cNvSpPr txBox="1">
          <a:spLocks noChangeArrowheads="1"/>
        </xdr:cNvSpPr>
      </xdr:nvSpPr>
      <xdr:spPr bwMode="auto">
        <a:xfrm flipH="1">
          <a:off x="80257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46</xdr:row>
      <xdr:rowOff>0</xdr:rowOff>
    </xdr:from>
    <xdr:ext cx="0" cy="133350"/>
    <xdr:sp macro="" textlink="">
      <xdr:nvSpPr>
        <xdr:cNvPr id="1070" name="Text Box 14">
          <a:extLst>
            <a:ext uri="{FF2B5EF4-FFF2-40B4-BE49-F238E27FC236}">
              <a16:creationId xmlns:a16="http://schemas.microsoft.com/office/drawing/2014/main" id="{624BA3EF-2FB9-47B0-AF72-FD8D2658C1F3}"/>
            </a:ext>
          </a:extLst>
        </xdr:cNvPr>
        <xdr:cNvSpPr txBox="1">
          <a:spLocks noChangeArrowheads="1"/>
        </xdr:cNvSpPr>
      </xdr:nvSpPr>
      <xdr:spPr bwMode="auto">
        <a:xfrm flipH="1">
          <a:off x="80257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46</xdr:row>
      <xdr:rowOff>0</xdr:rowOff>
    </xdr:from>
    <xdr:ext cx="0" cy="133350"/>
    <xdr:sp macro="" textlink="">
      <xdr:nvSpPr>
        <xdr:cNvPr id="1071" name="Text Box 15">
          <a:extLst>
            <a:ext uri="{FF2B5EF4-FFF2-40B4-BE49-F238E27FC236}">
              <a16:creationId xmlns:a16="http://schemas.microsoft.com/office/drawing/2014/main" id="{AC0A0A3D-4D39-4597-A925-980526F2A483}"/>
            </a:ext>
          </a:extLst>
        </xdr:cNvPr>
        <xdr:cNvSpPr txBox="1">
          <a:spLocks noChangeArrowheads="1"/>
        </xdr:cNvSpPr>
      </xdr:nvSpPr>
      <xdr:spPr bwMode="auto">
        <a:xfrm flipH="1">
          <a:off x="80257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46</xdr:row>
      <xdr:rowOff>0</xdr:rowOff>
    </xdr:from>
    <xdr:ext cx="0" cy="133350"/>
    <xdr:sp macro="" textlink="">
      <xdr:nvSpPr>
        <xdr:cNvPr id="1072" name="Text Box 14">
          <a:extLst>
            <a:ext uri="{FF2B5EF4-FFF2-40B4-BE49-F238E27FC236}">
              <a16:creationId xmlns:a16="http://schemas.microsoft.com/office/drawing/2014/main" id="{794556FA-D2DB-4217-B869-7DE232A35125}"/>
            </a:ext>
          </a:extLst>
        </xdr:cNvPr>
        <xdr:cNvSpPr txBox="1">
          <a:spLocks noChangeArrowheads="1"/>
        </xdr:cNvSpPr>
      </xdr:nvSpPr>
      <xdr:spPr bwMode="auto">
        <a:xfrm flipH="1">
          <a:off x="80257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46</xdr:row>
      <xdr:rowOff>0</xdr:rowOff>
    </xdr:from>
    <xdr:ext cx="0" cy="133350"/>
    <xdr:sp macro="" textlink="">
      <xdr:nvSpPr>
        <xdr:cNvPr id="1073" name="Text Box 15">
          <a:extLst>
            <a:ext uri="{FF2B5EF4-FFF2-40B4-BE49-F238E27FC236}">
              <a16:creationId xmlns:a16="http://schemas.microsoft.com/office/drawing/2014/main" id="{C028483E-3DE3-48EC-84D4-871F6DCFFDDD}"/>
            </a:ext>
          </a:extLst>
        </xdr:cNvPr>
        <xdr:cNvSpPr txBox="1">
          <a:spLocks noChangeArrowheads="1"/>
        </xdr:cNvSpPr>
      </xdr:nvSpPr>
      <xdr:spPr bwMode="auto">
        <a:xfrm flipH="1">
          <a:off x="80257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46</xdr:row>
      <xdr:rowOff>0</xdr:rowOff>
    </xdr:from>
    <xdr:ext cx="0" cy="133350"/>
    <xdr:sp macro="" textlink="">
      <xdr:nvSpPr>
        <xdr:cNvPr id="1074" name="Text Box 14">
          <a:extLst>
            <a:ext uri="{FF2B5EF4-FFF2-40B4-BE49-F238E27FC236}">
              <a16:creationId xmlns:a16="http://schemas.microsoft.com/office/drawing/2014/main" id="{B3F44FCF-A03C-484C-B9FF-1EF93FFAD87C}"/>
            </a:ext>
          </a:extLst>
        </xdr:cNvPr>
        <xdr:cNvSpPr txBox="1">
          <a:spLocks noChangeArrowheads="1"/>
        </xdr:cNvSpPr>
      </xdr:nvSpPr>
      <xdr:spPr bwMode="auto">
        <a:xfrm flipH="1">
          <a:off x="80257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46</xdr:row>
      <xdr:rowOff>0</xdr:rowOff>
    </xdr:from>
    <xdr:ext cx="0" cy="133350"/>
    <xdr:sp macro="" textlink="">
      <xdr:nvSpPr>
        <xdr:cNvPr id="1075" name="Text Box 15">
          <a:extLst>
            <a:ext uri="{FF2B5EF4-FFF2-40B4-BE49-F238E27FC236}">
              <a16:creationId xmlns:a16="http://schemas.microsoft.com/office/drawing/2014/main" id="{92E34546-5BDF-4639-B22B-BA09E5B7A68B}"/>
            </a:ext>
          </a:extLst>
        </xdr:cNvPr>
        <xdr:cNvSpPr txBox="1">
          <a:spLocks noChangeArrowheads="1"/>
        </xdr:cNvSpPr>
      </xdr:nvSpPr>
      <xdr:spPr bwMode="auto">
        <a:xfrm flipH="1">
          <a:off x="80257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46</xdr:row>
      <xdr:rowOff>0</xdr:rowOff>
    </xdr:from>
    <xdr:ext cx="0" cy="133350"/>
    <xdr:sp macro="" textlink="">
      <xdr:nvSpPr>
        <xdr:cNvPr id="1076" name="Text Box 14">
          <a:extLst>
            <a:ext uri="{FF2B5EF4-FFF2-40B4-BE49-F238E27FC236}">
              <a16:creationId xmlns:a16="http://schemas.microsoft.com/office/drawing/2014/main" id="{88971E4C-7D74-4465-A24D-BF5BBEE744FD}"/>
            </a:ext>
          </a:extLst>
        </xdr:cNvPr>
        <xdr:cNvSpPr txBox="1">
          <a:spLocks noChangeArrowheads="1"/>
        </xdr:cNvSpPr>
      </xdr:nvSpPr>
      <xdr:spPr bwMode="auto">
        <a:xfrm flipH="1">
          <a:off x="23869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46</xdr:row>
      <xdr:rowOff>0</xdr:rowOff>
    </xdr:from>
    <xdr:ext cx="0" cy="133350"/>
    <xdr:sp macro="" textlink="">
      <xdr:nvSpPr>
        <xdr:cNvPr id="1077" name="Text Box 15">
          <a:extLst>
            <a:ext uri="{FF2B5EF4-FFF2-40B4-BE49-F238E27FC236}">
              <a16:creationId xmlns:a16="http://schemas.microsoft.com/office/drawing/2014/main" id="{BAFF33F6-ABBD-4A8E-A7D8-8439F5793E5F}"/>
            </a:ext>
          </a:extLst>
        </xdr:cNvPr>
        <xdr:cNvSpPr txBox="1">
          <a:spLocks noChangeArrowheads="1"/>
        </xdr:cNvSpPr>
      </xdr:nvSpPr>
      <xdr:spPr bwMode="auto">
        <a:xfrm flipH="1">
          <a:off x="23869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46</xdr:row>
      <xdr:rowOff>0</xdr:rowOff>
    </xdr:from>
    <xdr:ext cx="0" cy="133350"/>
    <xdr:sp macro="" textlink="">
      <xdr:nvSpPr>
        <xdr:cNvPr id="1078" name="Text Box 14">
          <a:extLst>
            <a:ext uri="{FF2B5EF4-FFF2-40B4-BE49-F238E27FC236}">
              <a16:creationId xmlns:a16="http://schemas.microsoft.com/office/drawing/2014/main" id="{66B4D4B7-8624-44F1-AFD5-C0959BAFAC43}"/>
            </a:ext>
          </a:extLst>
        </xdr:cNvPr>
        <xdr:cNvSpPr txBox="1">
          <a:spLocks noChangeArrowheads="1"/>
        </xdr:cNvSpPr>
      </xdr:nvSpPr>
      <xdr:spPr bwMode="auto">
        <a:xfrm flipH="1">
          <a:off x="23869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46</xdr:row>
      <xdr:rowOff>0</xdr:rowOff>
    </xdr:from>
    <xdr:ext cx="0" cy="133350"/>
    <xdr:sp macro="" textlink="">
      <xdr:nvSpPr>
        <xdr:cNvPr id="1079" name="Text Box 15">
          <a:extLst>
            <a:ext uri="{FF2B5EF4-FFF2-40B4-BE49-F238E27FC236}">
              <a16:creationId xmlns:a16="http://schemas.microsoft.com/office/drawing/2014/main" id="{A1F9258D-2549-4AD2-96BA-751B5FFAAC7C}"/>
            </a:ext>
          </a:extLst>
        </xdr:cNvPr>
        <xdr:cNvSpPr txBox="1">
          <a:spLocks noChangeArrowheads="1"/>
        </xdr:cNvSpPr>
      </xdr:nvSpPr>
      <xdr:spPr bwMode="auto">
        <a:xfrm flipH="1">
          <a:off x="23869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46</xdr:row>
      <xdr:rowOff>0</xdr:rowOff>
    </xdr:from>
    <xdr:ext cx="0" cy="133350"/>
    <xdr:sp macro="" textlink="">
      <xdr:nvSpPr>
        <xdr:cNvPr id="1080" name="Text Box 14">
          <a:extLst>
            <a:ext uri="{FF2B5EF4-FFF2-40B4-BE49-F238E27FC236}">
              <a16:creationId xmlns:a16="http://schemas.microsoft.com/office/drawing/2014/main" id="{AB51795E-1B9B-4BB8-84AC-E617A30C712B}"/>
            </a:ext>
          </a:extLst>
        </xdr:cNvPr>
        <xdr:cNvSpPr txBox="1">
          <a:spLocks noChangeArrowheads="1"/>
        </xdr:cNvSpPr>
      </xdr:nvSpPr>
      <xdr:spPr bwMode="auto">
        <a:xfrm flipH="1">
          <a:off x="23869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46</xdr:row>
      <xdr:rowOff>0</xdr:rowOff>
    </xdr:from>
    <xdr:ext cx="0" cy="133350"/>
    <xdr:sp macro="" textlink="">
      <xdr:nvSpPr>
        <xdr:cNvPr id="1081" name="Text Box 15">
          <a:extLst>
            <a:ext uri="{FF2B5EF4-FFF2-40B4-BE49-F238E27FC236}">
              <a16:creationId xmlns:a16="http://schemas.microsoft.com/office/drawing/2014/main" id="{92D7EDA2-544F-47FA-A310-261C87F9C31E}"/>
            </a:ext>
          </a:extLst>
        </xdr:cNvPr>
        <xdr:cNvSpPr txBox="1">
          <a:spLocks noChangeArrowheads="1"/>
        </xdr:cNvSpPr>
      </xdr:nvSpPr>
      <xdr:spPr bwMode="auto">
        <a:xfrm flipH="1">
          <a:off x="23869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46</xdr:row>
      <xdr:rowOff>0</xdr:rowOff>
    </xdr:from>
    <xdr:ext cx="0" cy="133350"/>
    <xdr:sp macro="" textlink="">
      <xdr:nvSpPr>
        <xdr:cNvPr id="1082" name="Text Box 14">
          <a:extLst>
            <a:ext uri="{FF2B5EF4-FFF2-40B4-BE49-F238E27FC236}">
              <a16:creationId xmlns:a16="http://schemas.microsoft.com/office/drawing/2014/main" id="{F16C7D72-0018-4629-9964-46A36A4CCA78}"/>
            </a:ext>
          </a:extLst>
        </xdr:cNvPr>
        <xdr:cNvSpPr txBox="1">
          <a:spLocks noChangeArrowheads="1"/>
        </xdr:cNvSpPr>
      </xdr:nvSpPr>
      <xdr:spPr bwMode="auto">
        <a:xfrm flipH="1">
          <a:off x="23869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46</xdr:row>
      <xdr:rowOff>0</xdr:rowOff>
    </xdr:from>
    <xdr:ext cx="0" cy="133350"/>
    <xdr:sp macro="" textlink="">
      <xdr:nvSpPr>
        <xdr:cNvPr id="1083" name="Text Box 15">
          <a:extLst>
            <a:ext uri="{FF2B5EF4-FFF2-40B4-BE49-F238E27FC236}">
              <a16:creationId xmlns:a16="http://schemas.microsoft.com/office/drawing/2014/main" id="{659558B5-A4B5-494F-B2F0-2E76EF13DED8}"/>
            </a:ext>
          </a:extLst>
        </xdr:cNvPr>
        <xdr:cNvSpPr txBox="1">
          <a:spLocks noChangeArrowheads="1"/>
        </xdr:cNvSpPr>
      </xdr:nvSpPr>
      <xdr:spPr bwMode="auto">
        <a:xfrm flipH="1">
          <a:off x="23869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46</xdr:row>
      <xdr:rowOff>0</xdr:rowOff>
    </xdr:from>
    <xdr:ext cx="0" cy="133350"/>
    <xdr:sp macro="" textlink="">
      <xdr:nvSpPr>
        <xdr:cNvPr id="1084" name="Text Box 14">
          <a:extLst>
            <a:ext uri="{FF2B5EF4-FFF2-40B4-BE49-F238E27FC236}">
              <a16:creationId xmlns:a16="http://schemas.microsoft.com/office/drawing/2014/main" id="{5F312B06-DB43-441B-A137-9864D1F27707}"/>
            </a:ext>
          </a:extLst>
        </xdr:cNvPr>
        <xdr:cNvSpPr txBox="1">
          <a:spLocks noChangeArrowheads="1"/>
        </xdr:cNvSpPr>
      </xdr:nvSpPr>
      <xdr:spPr bwMode="auto">
        <a:xfrm flipH="1">
          <a:off x="23869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46</xdr:row>
      <xdr:rowOff>0</xdr:rowOff>
    </xdr:from>
    <xdr:ext cx="0" cy="133350"/>
    <xdr:sp macro="" textlink="">
      <xdr:nvSpPr>
        <xdr:cNvPr id="1085" name="Text Box 15">
          <a:extLst>
            <a:ext uri="{FF2B5EF4-FFF2-40B4-BE49-F238E27FC236}">
              <a16:creationId xmlns:a16="http://schemas.microsoft.com/office/drawing/2014/main" id="{1D58C01C-F868-4444-AAB0-121C0DFF16C7}"/>
            </a:ext>
          </a:extLst>
        </xdr:cNvPr>
        <xdr:cNvSpPr txBox="1">
          <a:spLocks noChangeArrowheads="1"/>
        </xdr:cNvSpPr>
      </xdr:nvSpPr>
      <xdr:spPr bwMode="auto">
        <a:xfrm flipH="1">
          <a:off x="23869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46</xdr:row>
      <xdr:rowOff>0</xdr:rowOff>
    </xdr:from>
    <xdr:ext cx="0" cy="133350"/>
    <xdr:sp macro="" textlink="">
      <xdr:nvSpPr>
        <xdr:cNvPr id="1086" name="Text Box 14">
          <a:extLst>
            <a:ext uri="{FF2B5EF4-FFF2-40B4-BE49-F238E27FC236}">
              <a16:creationId xmlns:a16="http://schemas.microsoft.com/office/drawing/2014/main" id="{C88185C5-FEC1-448E-8CFD-276C16CDD8CD}"/>
            </a:ext>
          </a:extLst>
        </xdr:cNvPr>
        <xdr:cNvSpPr txBox="1">
          <a:spLocks noChangeArrowheads="1"/>
        </xdr:cNvSpPr>
      </xdr:nvSpPr>
      <xdr:spPr bwMode="auto">
        <a:xfrm flipH="1">
          <a:off x="23869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46</xdr:row>
      <xdr:rowOff>0</xdr:rowOff>
    </xdr:from>
    <xdr:ext cx="0" cy="133350"/>
    <xdr:sp macro="" textlink="">
      <xdr:nvSpPr>
        <xdr:cNvPr id="1087" name="Text Box 15">
          <a:extLst>
            <a:ext uri="{FF2B5EF4-FFF2-40B4-BE49-F238E27FC236}">
              <a16:creationId xmlns:a16="http://schemas.microsoft.com/office/drawing/2014/main" id="{E4F59AD2-C613-43AE-B132-D191C18889CC}"/>
            </a:ext>
          </a:extLst>
        </xdr:cNvPr>
        <xdr:cNvSpPr txBox="1">
          <a:spLocks noChangeArrowheads="1"/>
        </xdr:cNvSpPr>
      </xdr:nvSpPr>
      <xdr:spPr bwMode="auto">
        <a:xfrm flipH="1">
          <a:off x="23869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46</xdr:row>
      <xdr:rowOff>0</xdr:rowOff>
    </xdr:from>
    <xdr:ext cx="0" cy="133350"/>
    <xdr:sp macro="" textlink="">
      <xdr:nvSpPr>
        <xdr:cNvPr id="1088" name="Text Box 14">
          <a:extLst>
            <a:ext uri="{FF2B5EF4-FFF2-40B4-BE49-F238E27FC236}">
              <a16:creationId xmlns:a16="http://schemas.microsoft.com/office/drawing/2014/main" id="{9BB9EC61-DC80-4669-A69B-A23B76B6BB47}"/>
            </a:ext>
          </a:extLst>
        </xdr:cNvPr>
        <xdr:cNvSpPr txBox="1">
          <a:spLocks noChangeArrowheads="1"/>
        </xdr:cNvSpPr>
      </xdr:nvSpPr>
      <xdr:spPr bwMode="auto">
        <a:xfrm flipH="1">
          <a:off x="23869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46</xdr:row>
      <xdr:rowOff>0</xdr:rowOff>
    </xdr:from>
    <xdr:ext cx="0" cy="133350"/>
    <xdr:sp macro="" textlink="">
      <xdr:nvSpPr>
        <xdr:cNvPr id="1089" name="Text Box 15">
          <a:extLst>
            <a:ext uri="{FF2B5EF4-FFF2-40B4-BE49-F238E27FC236}">
              <a16:creationId xmlns:a16="http://schemas.microsoft.com/office/drawing/2014/main" id="{33D5EAD2-8642-4955-B391-A000244695AE}"/>
            </a:ext>
          </a:extLst>
        </xdr:cNvPr>
        <xdr:cNvSpPr txBox="1">
          <a:spLocks noChangeArrowheads="1"/>
        </xdr:cNvSpPr>
      </xdr:nvSpPr>
      <xdr:spPr bwMode="auto">
        <a:xfrm flipH="1">
          <a:off x="23869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46</xdr:row>
      <xdr:rowOff>0</xdr:rowOff>
    </xdr:from>
    <xdr:ext cx="0" cy="133350"/>
    <xdr:sp macro="" textlink="">
      <xdr:nvSpPr>
        <xdr:cNvPr id="1090" name="Text Box 14">
          <a:extLst>
            <a:ext uri="{FF2B5EF4-FFF2-40B4-BE49-F238E27FC236}">
              <a16:creationId xmlns:a16="http://schemas.microsoft.com/office/drawing/2014/main" id="{870E5110-BA02-4825-8A44-C9DBA9C32127}"/>
            </a:ext>
          </a:extLst>
        </xdr:cNvPr>
        <xdr:cNvSpPr txBox="1">
          <a:spLocks noChangeArrowheads="1"/>
        </xdr:cNvSpPr>
      </xdr:nvSpPr>
      <xdr:spPr bwMode="auto">
        <a:xfrm flipH="1">
          <a:off x="23869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46</xdr:row>
      <xdr:rowOff>0</xdr:rowOff>
    </xdr:from>
    <xdr:ext cx="0" cy="133350"/>
    <xdr:sp macro="" textlink="">
      <xdr:nvSpPr>
        <xdr:cNvPr id="1091" name="Text Box 15">
          <a:extLst>
            <a:ext uri="{FF2B5EF4-FFF2-40B4-BE49-F238E27FC236}">
              <a16:creationId xmlns:a16="http://schemas.microsoft.com/office/drawing/2014/main" id="{C5B90500-FE75-48FF-8888-C216BD98564B}"/>
            </a:ext>
          </a:extLst>
        </xdr:cNvPr>
        <xdr:cNvSpPr txBox="1">
          <a:spLocks noChangeArrowheads="1"/>
        </xdr:cNvSpPr>
      </xdr:nvSpPr>
      <xdr:spPr bwMode="auto">
        <a:xfrm flipH="1">
          <a:off x="23869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46</xdr:row>
      <xdr:rowOff>0</xdr:rowOff>
    </xdr:from>
    <xdr:ext cx="0" cy="133350"/>
    <xdr:sp macro="" textlink="">
      <xdr:nvSpPr>
        <xdr:cNvPr id="1092" name="Text Box 14">
          <a:extLst>
            <a:ext uri="{FF2B5EF4-FFF2-40B4-BE49-F238E27FC236}">
              <a16:creationId xmlns:a16="http://schemas.microsoft.com/office/drawing/2014/main" id="{175A588D-E9C8-4829-ACBE-29EEC12D35BF}"/>
            </a:ext>
          </a:extLst>
        </xdr:cNvPr>
        <xdr:cNvSpPr txBox="1">
          <a:spLocks noChangeArrowheads="1"/>
        </xdr:cNvSpPr>
      </xdr:nvSpPr>
      <xdr:spPr bwMode="auto">
        <a:xfrm flipH="1">
          <a:off x="23869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46</xdr:row>
      <xdr:rowOff>0</xdr:rowOff>
    </xdr:from>
    <xdr:ext cx="0" cy="133350"/>
    <xdr:sp macro="" textlink="">
      <xdr:nvSpPr>
        <xdr:cNvPr id="1093" name="Text Box 15">
          <a:extLst>
            <a:ext uri="{FF2B5EF4-FFF2-40B4-BE49-F238E27FC236}">
              <a16:creationId xmlns:a16="http://schemas.microsoft.com/office/drawing/2014/main" id="{C3B3539E-9112-4010-9B28-CCBDD69E2E74}"/>
            </a:ext>
          </a:extLst>
        </xdr:cNvPr>
        <xdr:cNvSpPr txBox="1">
          <a:spLocks noChangeArrowheads="1"/>
        </xdr:cNvSpPr>
      </xdr:nvSpPr>
      <xdr:spPr bwMode="auto">
        <a:xfrm flipH="1">
          <a:off x="23869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46</xdr:row>
      <xdr:rowOff>0</xdr:rowOff>
    </xdr:from>
    <xdr:ext cx="0" cy="133350"/>
    <xdr:sp macro="" textlink="">
      <xdr:nvSpPr>
        <xdr:cNvPr id="1094" name="Text Box 14">
          <a:extLst>
            <a:ext uri="{FF2B5EF4-FFF2-40B4-BE49-F238E27FC236}">
              <a16:creationId xmlns:a16="http://schemas.microsoft.com/office/drawing/2014/main" id="{E24222D7-DAA7-47FF-9C5B-66AB6683285D}"/>
            </a:ext>
          </a:extLst>
        </xdr:cNvPr>
        <xdr:cNvSpPr txBox="1">
          <a:spLocks noChangeArrowheads="1"/>
        </xdr:cNvSpPr>
      </xdr:nvSpPr>
      <xdr:spPr bwMode="auto">
        <a:xfrm flipH="1">
          <a:off x="23869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46</xdr:row>
      <xdr:rowOff>0</xdr:rowOff>
    </xdr:from>
    <xdr:ext cx="0" cy="133350"/>
    <xdr:sp macro="" textlink="">
      <xdr:nvSpPr>
        <xdr:cNvPr id="1095" name="Text Box 15">
          <a:extLst>
            <a:ext uri="{FF2B5EF4-FFF2-40B4-BE49-F238E27FC236}">
              <a16:creationId xmlns:a16="http://schemas.microsoft.com/office/drawing/2014/main" id="{CE66F649-2A20-417A-89DF-E6A692BF5EF0}"/>
            </a:ext>
          </a:extLst>
        </xdr:cNvPr>
        <xdr:cNvSpPr txBox="1">
          <a:spLocks noChangeArrowheads="1"/>
        </xdr:cNvSpPr>
      </xdr:nvSpPr>
      <xdr:spPr bwMode="auto">
        <a:xfrm flipH="1">
          <a:off x="23869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46</xdr:row>
      <xdr:rowOff>0</xdr:rowOff>
    </xdr:from>
    <xdr:ext cx="0" cy="133350"/>
    <xdr:sp macro="" textlink="">
      <xdr:nvSpPr>
        <xdr:cNvPr id="1096" name="Text Box 14">
          <a:extLst>
            <a:ext uri="{FF2B5EF4-FFF2-40B4-BE49-F238E27FC236}">
              <a16:creationId xmlns:a16="http://schemas.microsoft.com/office/drawing/2014/main" id="{C44B59A5-1EE6-4BB6-94B1-8C6ABAA1CA63}"/>
            </a:ext>
          </a:extLst>
        </xdr:cNvPr>
        <xdr:cNvSpPr txBox="1">
          <a:spLocks noChangeArrowheads="1"/>
        </xdr:cNvSpPr>
      </xdr:nvSpPr>
      <xdr:spPr bwMode="auto">
        <a:xfrm flipH="1">
          <a:off x="23869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46</xdr:row>
      <xdr:rowOff>0</xdr:rowOff>
    </xdr:from>
    <xdr:ext cx="0" cy="133350"/>
    <xdr:sp macro="" textlink="">
      <xdr:nvSpPr>
        <xdr:cNvPr id="1097" name="Text Box 15">
          <a:extLst>
            <a:ext uri="{FF2B5EF4-FFF2-40B4-BE49-F238E27FC236}">
              <a16:creationId xmlns:a16="http://schemas.microsoft.com/office/drawing/2014/main" id="{885C75A7-A1F3-4BB1-8F4C-DAEE3FF6BBBA}"/>
            </a:ext>
          </a:extLst>
        </xdr:cNvPr>
        <xdr:cNvSpPr txBox="1">
          <a:spLocks noChangeArrowheads="1"/>
        </xdr:cNvSpPr>
      </xdr:nvSpPr>
      <xdr:spPr bwMode="auto">
        <a:xfrm flipH="1">
          <a:off x="23869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46</xdr:row>
      <xdr:rowOff>0</xdr:rowOff>
    </xdr:from>
    <xdr:ext cx="0" cy="133350"/>
    <xdr:sp macro="" textlink="">
      <xdr:nvSpPr>
        <xdr:cNvPr id="1098" name="Text Box 14">
          <a:extLst>
            <a:ext uri="{FF2B5EF4-FFF2-40B4-BE49-F238E27FC236}">
              <a16:creationId xmlns:a16="http://schemas.microsoft.com/office/drawing/2014/main" id="{3BFB17DD-337E-458D-A835-5C9FDD340BDD}"/>
            </a:ext>
          </a:extLst>
        </xdr:cNvPr>
        <xdr:cNvSpPr txBox="1">
          <a:spLocks noChangeArrowheads="1"/>
        </xdr:cNvSpPr>
      </xdr:nvSpPr>
      <xdr:spPr bwMode="auto">
        <a:xfrm flipH="1">
          <a:off x="23869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46</xdr:row>
      <xdr:rowOff>0</xdr:rowOff>
    </xdr:from>
    <xdr:ext cx="0" cy="133350"/>
    <xdr:sp macro="" textlink="">
      <xdr:nvSpPr>
        <xdr:cNvPr id="1099" name="Text Box 15">
          <a:extLst>
            <a:ext uri="{FF2B5EF4-FFF2-40B4-BE49-F238E27FC236}">
              <a16:creationId xmlns:a16="http://schemas.microsoft.com/office/drawing/2014/main" id="{3A4E2049-590B-4200-9E04-281CA566917B}"/>
            </a:ext>
          </a:extLst>
        </xdr:cNvPr>
        <xdr:cNvSpPr txBox="1">
          <a:spLocks noChangeArrowheads="1"/>
        </xdr:cNvSpPr>
      </xdr:nvSpPr>
      <xdr:spPr bwMode="auto">
        <a:xfrm flipH="1">
          <a:off x="23869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46</xdr:row>
      <xdr:rowOff>0</xdr:rowOff>
    </xdr:from>
    <xdr:ext cx="0" cy="133350"/>
    <xdr:sp macro="" textlink="">
      <xdr:nvSpPr>
        <xdr:cNvPr id="1100" name="Text Box 14">
          <a:extLst>
            <a:ext uri="{FF2B5EF4-FFF2-40B4-BE49-F238E27FC236}">
              <a16:creationId xmlns:a16="http://schemas.microsoft.com/office/drawing/2014/main" id="{817DE053-7C84-417F-A3CC-9DAD31F7EEFB}"/>
            </a:ext>
          </a:extLst>
        </xdr:cNvPr>
        <xdr:cNvSpPr txBox="1">
          <a:spLocks noChangeArrowheads="1"/>
        </xdr:cNvSpPr>
      </xdr:nvSpPr>
      <xdr:spPr bwMode="auto">
        <a:xfrm flipH="1">
          <a:off x="80257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46</xdr:row>
      <xdr:rowOff>0</xdr:rowOff>
    </xdr:from>
    <xdr:ext cx="0" cy="133350"/>
    <xdr:sp macro="" textlink="">
      <xdr:nvSpPr>
        <xdr:cNvPr id="1101" name="Text Box 15">
          <a:extLst>
            <a:ext uri="{FF2B5EF4-FFF2-40B4-BE49-F238E27FC236}">
              <a16:creationId xmlns:a16="http://schemas.microsoft.com/office/drawing/2014/main" id="{E1CA2A59-CA86-4ECC-BB5C-BA4C260514E0}"/>
            </a:ext>
          </a:extLst>
        </xdr:cNvPr>
        <xdr:cNvSpPr txBox="1">
          <a:spLocks noChangeArrowheads="1"/>
        </xdr:cNvSpPr>
      </xdr:nvSpPr>
      <xdr:spPr bwMode="auto">
        <a:xfrm flipH="1">
          <a:off x="80257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46</xdr:row>
      <xdr:rowOff>0</xdr:rowOff>
    </xdr:from>
    <xdr:ext cx="0" cy="133350"/>
    <xdr:sp macro="" textlink="">
      <xdr:nvSpPr>
        <xdr:cNvPr id="1102" name="Text Box 14">
          <a:extLst>
            <a:ext uri="{FF2B5EF4-FFF2-40B4-BE49-F238E27FC236}">
              <a16:creationId xmlns:a16="http://schemas.microsoft.com/office/drawing/2014/main" id="{117B86E7-EA8A-4453-AA7B-11FB86036F16}"/>
            </a:ext>
          </a:extLst>
        </xdr:cNvPr>
        <xdr:cNvSpPr txBox="1">
          <a:spLocks noChangeArrowheads="1"/>
        </xdr:cNvSpPr>
      </xdr:nvSpPr>
      <xdr:spPr bwMode="auto">
        <a:xfrm flipH="1">
          <a:off x="80257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46</xdr:row>
      <xdr:rowOff>0</xdr:rowOff>
    </xdr:from>
    <xdr:ext cx="0" cy="133350"/>
    <xdr:sp macro="" textlink="">
      <xdr:nvSpPr>
        <xdr:cNvPr id="1103" name="Text Box 15">
          <a:extLst>
            <a:ext uri="{FF2B5EF4-FFF2-40B4-BE49-F238E27FC236}">
              <a16:creationId xmlns:a16="http://schemas.microsoft.com/office/drawing/2014/main" id="{11C1D344-AC8B-4B33-BB50-3A5BC6642865}"/>
            </a:ext>
          </a:extLst>
        </xdr:cNvPr>
        <xdr:cNvSpPr txBox="1">
          <a:spLocks noChangeArrowheads="1"/>
        </xdr:cNvSpPr>
      </xdr:nvSpPr>
      <xdr:spPr bwMode="auto">
        <a:xfrm flipH="1">
          <a:off x="80257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46</xdr:row>
      <xdr:rowOff>0</xdr:rowOff>
    </xdr:from>
    <xdr:ext cx="0" cy="133350"/>
    <xdr:sp macro="" textlink="">
      <xdr:nvSpPr>
        <xdr:cNvPr id="1104" name="Text Box 14">
          <a:extLst>
            <a:ext uri="{FF2B5EF4-FFF2-40B4-BE49-F238E27FC236}">
              <a16:creationId xmlns:a16="http://schemas.microsoft.com/office/drawing/2014/main" id="{63924AFA-0E5A-4039-9FB3-D484939DDA3C}"/>
            </a:ext>
          </a:extLst>
        </xdr:cNvPr>
        <xdr:cNvSpPr txBox="1">
          <a:spLocks noChangeArrowheads="1"/>
        </xdr:cNvSpPr>
      </xdr:nvSpPr>
      <xdr:spPr bwMode="auto">
        <a:xfrm flipH="1">
          <a:off x="80257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46</xdr:row>
      <xdr:rowOff>0</xdr:rowOff>
    </xdr:from>
    <xdr:ext cx="0" cy="133350"/>
    <xdr:sp macro="" textlink="">
      <xdr:nvSpPr>
        <xdr:cNvPr id="1105" name="Text Box 15">
          <a:extLst>
            <a:ext uri="{FF2B5EF4-FFF2-40B4-BE49-F238E27FC236}">
              <a16:creationId xmlns:a16="http://schemas.microsoft.com/office/drawing/2014/main" id="{25E2CE0A-D624-4729-A7F7-86DA7B79B138}"/>
            </a:ext>
          </a:extLst>
        </xdr:cNvPr>
        <xdr:cNvSpPr txBox="1">
          <a:spLocks noChangeArrowheads="1"/>
        </xdr:cNvSpPr>
      </xdr:nvSpPr>
      <xdr:spPr bwMode="auto">
        <a:xfrm flipH="1">
          <a:off x="80257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46</xdr:row>
      <xdr:rowOff>0</xdr:rowOff>
    </xdr:from>
    <xdr:ext cx="0" cy="133350"/>
    <xdr:sp macro="" textlink="">
      <xdr:nvSpPr>
        <xdr:cNvPr id="1106" name="Text Box 14">
          <a:extLst>
            <a:ext uri="{FF2B5EF4-FFF2-40B4-BE49-F238E27FC236}">
              <a16:creationId xmlns:a16="http://schemas.microsoft.com/office/drawing/2014/main" id="{321E798B-4DE1-40BA-9D39-A914C9EF3087}"/>
            </a:ext>
          </a:extLst>
        </xdr:cNvPr>
        <xdr:cNvSpPr txBox="1">
          <a:spLocks noChangeArrowheads="1"/>
        </xdr:cNvSpPr>
      </xdr:nvSpPr>
      <xdr:spPr bwMode="auto">
        <a:xfrm flipH="1">
          <a:off x="80257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46</xdr:row>
      <xdr:rowOff>0</xdr:rowOff>
    </xdr:from>
    <xdr:ext cx="0" cy="133350"/>
    <xdr:sp macro="" textlink="">
      <xdr:nvSpPr>
        <xdr:cNvPr id="1107" name="Text Box 15">
          <a:extLst>
            <a:ext uri="{FF2B5EF4-FFF2-40B4-BE49-F238E27FC236}">
              <a16:creationId xmlns:a16="http://schemas.microsoft.com/office/drawing/2014/main" id="{26A55790-F5DB-4BD9-B8E9-8BE6B0D401BF}"/>
            </a:ext>
          </a:extLst>
        </xdr:cNvPr>
        <xdr:cNvSpPr txBox="1">
          <a:spLocks noChangeArrowheads="1"/>
        </xdr:cNvSpPr>
      </xdr:nvSpPr>
      <xdr:spPr bwMode="auto">
        <a:xfrm flipH="1">
          <a:off x="80257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46</xdr:row>
      <xdr:rowOff>0</xdr:rowOff>
    </xdr:from>
    <xdr:ext cx="0" cy="133350"/>
    <xdr:sp macro="" textlink="">
      <xdr:nvSpPr>
        <xdr:cNvPr id="1108" name="Text Box 14">
          <a:extLst>
            <a:ext uri="{FF2B5EF4-FFF2-40B4-BE49-F238E27FC236}">
              <a16:creationId xmlns:a16="http://schemas.microsoft.com/office/drawing/2014/main" id="{627F22CF-FDC2-4E5E-A897-91831EC97D4F}"/>
            </a:ext>
          </a:extLst>
        </xdr:cNvPr>
        <xdr:cNvSpPr txBox="1">
          <a:spLocks noChangeArrowheads="1"/>
        </xdr:cNvSpPr>
      </xdr:nvSpPr>
      <xdr:spPr bwMode="auto">
        <a:xfrm flipH="1">
          <a:off x="80257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46</xdr:row>
      <xdr:rowOff>0</xdr:rowOff>
    </xdr:from>
    <xdr:ext cx="0" cy="133350"/>
    <xdr:sp macro="" textlink="">
      <xdr:nvSpPr>
        <xdr:cNvPr id="1109" name="Text Box 15">
          <a:extLst>
            <a:ext uri="{FF2B5EF4-FFF2-40B4-BE49-F238E27FC236}">
              <a16:creationId xmlns:a16="http://schemas.microsoft.com/office/drawing/2014/main" id="{96939DBE-F0BC-4020-99A7-B4857F059972}"/>
            </a:ext>
          </a:extLst>
        </xdr:cNvPr>
        <xdr:cNvSpPr txBox="1">
          <a:spLocks noChangeArrowheads="1"/>
        </xdr:cNvSpPr>
      </xdr:nvSpPr>
      <xdr:spPr bwMode="auto">
        <a:xfrm flipH="1">
          <a:off x="80257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46</xdr:row>
      <xdr:rowOff>0</xdr:rowOff>
    </xdr:from>
    <xdr:ext cx="0" cy="133350"/>
    <xdr:sp macro="" textlink="">
      <xdr:nvSpPr>
        <xdr:cNvPr id="1110" name="Text Box 14">
          <a:extLst>
            <a:ext uri="{FF2B5EF4-FFF2-40B4-BE49-F238E27FC236}">
              <a16:creationId xmlns:a16="http://schemas.microsoft.com/office/drawing/2014/main" id="{0D988491-B55A-4497-8A7B-45848D077446}"/>
            </a:ext>
          </a:extLst>
        </xdr:cNvPr>
        <xdr:cNvSpPr txBox="1">
          <a:spLocks noChangeArrowheads="1"/>
        </xdr:cNvSpPr>
      </xdr:nvSpPr>
      <xdr:spPr bwMode="auto">
        <a:xfrm flipH="1">
          <a:off x="80257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46</xdr:row>
      <xdr:rowOff>0</xdr:rowOff>
    </xdr:from>
    <xdr:ext cx="0" cy="133350"/>
    <xdr:sp macro="" textlink="">
      <xdr:nvSpPr>
        <xdr:cNvPr id="1111" name="Text Box 15">
          <a:extLst>
            <a:ext uri="{FF2B5EF4-FFF2-40B4-BE49-F238E27FC236}">
              <a16:creationId xmlns:a16="http://schemas.microsoft.com/office/drawing/2014/main" id="{E6BDD585-07D2-4BED-A52A-612B89B13173}"/>
            </a:ext>
          </a:extLst>
        </xdr:cNvPr>
        <xdr:cNvSpPr txBox="1">
          <a:spLocks noChangeArrowheads="1"/>
        </xdr:cNvSpPr>
      </xdr:nvSpPr>
      <xdr:spPr bwMode="auto">
        <a:xfrm flipH="1">
          <a:off x="80257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46</xdr:row>
      <xdr:rowOff>0</xdr:rowOff>
    </xdr:from>
    <xdr:ext cx="0" cy="133350"/>
    <xdr:sp macro="" textlink="">
      <xdr:nvSpPr>
        <xdr:cNvPr id="1112" name="Text Box 14">
          <a:extLst>
            <a:ext uri="{FF2B5EF4-FFF2-40B4-BE49-F238E27FC236}">
              <a16:creationId xmlns:a16="http://schemas.microsoft.com/office/drawing/2014/main" id="{E5F0F60F-B23E-4B52-BE21-0198A55CF530}"/>
            </a:ext>
          </a:extLst>
        </xdr:cNvPr>
        <xdr:cNvSpPr txBox="1">
          <a:spLocks noChangeArrowheads="1"/>
        </xdr:cNvSpPr>
      </xdr:nvSpPr>
      <xdr:spPr bwMode="auto">
        <a:xfrm flipH="1">
          <a:off x="80257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46</xdr:row>
      <xdr:rowOff>0</xdr:rowOff>
    </xdr:from>
    <xdr:ext cx="0" cy="133350"/>
    <xdr:sp macro="" textlink="">
      <xdr:nvSpPr>
        <xdr:cNvPr id="1113" name="Text Box 15">
          <a:extLst>
            <a:ext uri="{FF2B5EF4-FFF2-40B4-BE49-F238E27FC236}">
              <a16:creationId xmlns:a16="http://schemas.microsoft.com/office/drawing/2014/main" id="{19F378C0-F46C-41A3-9DF9-7E176272C1DC}"/>
            </a:ext>
          </a:extLst>
        </xdr:cNvPr>
        <xdr:cNvSpPr txBox="1">
          <a:spLocks noChangeArrowheads="1"/>
        </xdr:cNvSpPr>
      </xdr:nvSpPr>
      <xdr:spPr bwMode="auto">
        <a:xfrm flipH="1">
          <a:off x="80257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46</xdr:row>
      <xdr:rowOff>0</xdr:rowOff>
    </xdr:from>
    <xdr:ext cx="0" cy="133350"/>
    <xdr:sp macro="" textlink="">
      <xdr:nvSpPr>
        <xdr:cNvPr id="1114" name="Text Box 14">
          <a:extLst>
            <a:ext uri="{FF2B5EF4-FFF2-40B4-BE49-F238E27FC236}">
              <a16:creationId xmlns:a16="http://schemas.microsoft.com/office/drawing/2014/main" id="{C97F81F0-8340-4789-A9DB-26D752DC64F4}"/>
            </a:ext>
          </a:extLst>
        </xdr:cNvPr>
        <xdr:cNvSpPr txBox="1">
          <a:spLocks noChangeArrowheads="1"/>
        </xdr:cNvSpPr>
      </xdr:nvSpPr>
      <xdr:spPr bwMode="auto">
        <a:xfrm flipH="1">
          <a:off x="80257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46</xdr:row>
      <xdr:rowOff>0</xdr:rowOff>
    </xdr:from>
    <xdr:ext cx="0" cy="133350"/>
    <xdr:sp macro="" textlink="">
      <xdr:nvSpPr>
        <xdr:cNvPr id="1115" name="Text Box 15">
          <a:extLst>
            <a:ext uri="{FF2B5EF4-FFF2-40B4-BE49-F238E27FC236}">
              <a16:creationId xmlns:a16="http://schemas.microsoft.com/office/drawing/2014/main" id="{4C91C4AA-28B5-4F80-9741-4D122A3E4F0B}"/>
            </a:ext>
          </a:extLst>
        </xdr:cNvPr>
        <xdr:cNvSpPr txBox="1">
          <a:spLocks noChangeArrowheads="1"/>
        </xdr:cNvSpPr>
      </xdr:nvSpPr>
      <xdr:spPr bwMode="auto">
        <a:xfrm flipH="1">
          <a:off x="80257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46</xdr:row>
      <xdr:rowOff>0</xdr:rowOff>
    </xdr:from>
    <xdr:ext cx="0" cy="133350"/>
    <xdr:sp macro="" textlink="">
      <xdr:nvSpPr>
        <xdr:cNvPr id="1116" name="Text Box 14">
          <a:extLst>
            <a:ext uri="{FF2B5EF4-FFF2-40B4-BE49-F238E27FC236}">
              <a16:creationId xmlns:a16="http://schemas.microsoft.com/office/drawing/2014/main" id="{00DBE80E-8AAB-4845-A1B0-0618BFB411C7}"/>
            </a:ext>
          </a:extLst>
        </xdr:cNvPr>
        <xdr:cNvSpPr txBox="1">
          <a:spLocks noChangeArrowheads="1"/>
        </xdr:cNvSpPr>
      </xdr:nvSpPr>
      <xdr:spPr bwMode="auto">
        <a:xfrm flipH="1">
          <a:off x="80257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46</xdr:row>
      <xdr:rowOff>0</xdr:rowOff>
    </xdr:from>
    <xdr:ext cx="0" cy="133350"/>
    <xdr:sp macro="" textlink="">
      <xdr:nvSpPr>
        <xdr:cNvPr id="1117" name="Text Box 15">
          <a:extLst>
            <a:ext uri="{FF2B5EF4-FFF2-40B4-BE49-F238E27FC236}">
              <a16:creationId xmlns:a16="http://schemas.microsoft.com/office/drawing/2014/main" id="{939E7641-CEB2-4AF7-B94A-50D59B7238C0}"/>
            </a:ext>
          </a:extLst>
        </xdr:cNvPr>
        <xdr:cNvSpPr txBox="1">
          <a:spLocks noChangeArrowheads="1"/>
        </xdr:cNvSpPr>
      </xdr:nvSpPr>
      <xdr:spPr bwMode="auto">
        <a:xfrm flipH="1">
          <a:off x="80257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46</xdr:row>
      <xdr:rowOff>0</xdr:rowOff>
    </xdr:from>
    <xdr:ext cx="0" cy="133350"/>
    <xdr:sp macro="" textlink="">
      <xdr:nvSpPr>
        <xdr:cNvPr id="1118" name="Text Box 14">
          <a:extLst>
            <a:ext uri="{FF2B5EF4-FFF2-40B4-BE49-F238E27FC236}">
              <a16:creationId xmlns:a16="http://schemas.microsoft.com/office/drawing/2014/main" id="{2346536E-459C-4770-B806-C5900049D105}"/>
            </a:ext>
          </a:extLst>
        </xdr:cNvPr>
        <xdr:cNvSpPr txBox="1">
          <a:spLocks noChangeArrowheads="1"/>
        </xdr:cNvSpPr>
      </xdr:nvSpPr>
      <xdr:spPr bwMode="auto">
        <a:xfrm flipH="1">
          <a:off x="80257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46</xdr:row>
      <xdr:rowOff>0</xdr:rowOff>
    </xdr:from>
    <xdr:ext cx="0" cy="133350"/>
    <xdr:sp macro="" textlink="">
      <xdr:nvSpPr>
        <xdr:cNvPr id="1119" name="Text Box 15">
          <a:extLst>
            <a:ext uri="{FF2B5EF4-FFF2-40B4-BE49-F238E27FC236}">
              <a16:creationId xmlns:a16="http://schemas.microsoft.com/office/drawing/2014/main" id="{730C4237-D069-4562-96E2-7E480C6430C3}"/>
            </a:ext>
          </a:extLst>
        </xdr:cNvPr>
        <xdr:cNvSpPr txBox="1">
          <a:spLocks noChangeArrowheads="1"/>
        </xdr:cNvSpPr>
      </xdr:nvSpPr>
      <xdr:spPr bwMode="auto">
        <a:xfrm flipH="1">
          <a:off x="80257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46</xdr:row>
      <xdr:rowOff>0</xdr:rowOff>
    </xdr:from>
    <xdr:ext cx="0" cy="133350"/>
    <xdr:sp macro="" textlink="">
      <xdr:nvSpPr>
        <xdr:cNvPr id="1120" name="Text Box 14">
          <a:extLst>
            <a:ext uri="{FF2B5EF4-FFF2-40B4-BE49-F238E27FC236}">
              <a16:creationId xmlns:a16="http://schemas.microsoft.com/office/drawing/2014/main" id="{2377E818-AAAC-45CC-9B73-A45F7A825712}"/>
            </a:ext>
          </a:extLst>
        </xdr:cNvPr>
        <xdr:cNvSpPr txBox="1">
          <a:spLocks noChangeArrowheads="1"/>
        </xdr:cNvSpPr>
      </xdr:nvSpPr>
      <xdr:spPr bwMode="auto">
        <a:xfrm flipH="1">
          <a:off x="80257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46</xdr:row>
      <xdr:rowOff>0</xdr:rowOff>
    </xdr:from>
    <xdr:ext cx="0" cy="133350"/>
    <xdr:sp macro="" textlink="">
      <xdr:nvSpPr>
        <xdr:cNvPr id="1121" name="Text Box 15">
          <a:extLst>
            <a:ext uri="{FF2B5EF4-FFF2-40B4-BE49-F238E27FC236}">
              <a16:creationId xmlns:a16="http://schemas.microsoft.com/office/drawing/2014/main" id="{B4105970-AE01-4F8B-A5D8-4B15CBC96286}"/>
            </a:ext>
          </a:extLst>
        </xdr:cNvPr>
        <xdr:cNvSpPr txBox="1">
          <a:spLocks noChangeArrowheads="1"/>
        </xdr:cNvSpPr>
      </xdr:nvSpPr>
      <xdr:spPr bwMode="auto">
        <a:xfrm flipH="1">
          <a:off x="80257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46</xdr:row>
      <xdr:rowOff>0</xdr:rowOff>
    </xdr:from>
    <xdr:ext cx="0" cy="133350"/>
    <xdr:sp macro="" textlink="">
      <xdr:nvSpPr>
        <xdr:cNvPr id="1122" name="Text Box 14">
          <a:extLst>
            <a:ext uri="{FF2B5EF4-FFF2-40B4-BE49-F238E27FC236}">
              <a16:creationId xmlns:a16="http://schemas.microsoft.com/office/drawing/2014/main" id="{674E0CF8-266F-48CC-9393-44C3A4A63ED0}"/>
            </a:ext>
          </a:extLst>
        </xdr:cNvPr>
        <xdr:cNvSpPr txBox="1">
          <a:spLocks noChangeArrowheads="1"/>
        </xdr:cNvSpPr>
      </xdr:nvSpPr>
      <xdr:spPr bwMode="auto">
        <a:xfrm flipH="1">
          <a:off x="80257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46</xdr:row>
      <xdr:rowOff>0</xdr:rowOff>
    </xdr:from>
    <xdr:ext cx="0" cy="133350"/>
    <xdr:sp macro="" textlink="">
      <xdr:nvSpPr>
        <xdr:cNvPr id="1123" name="Text Box 15">
          <a:extLst>
            <a:ext uri="{FF2B5EF4-FFF2-40B4-BE49-F238E27FC236}">
              <a16:creationId xmlns:a16="http://schemas.microsoft.com/office/drawing/2014/main" id="{9A4934C9-291B-48CF-BD66-EFB5D814B1BA}"/>
            </a:ext>
          </a:extLst>
        </xdr:cNvPr>
        <xdr:cNvSpPr txBox="1">
          <a:spLocks noChangeArrowheads="1"/>
        </xdr:cNvSpPr>
      </xdr:nvSpPr>
      <xdr:spPr bwMode="auto">
        <a:xfrm flipH="1">
          <a:off x="80257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46</xdr:row>
      <xdr:rowOff>0</xdr:rowOff>
    </xdr:from>
    <xdr:ext cx="0" cy="133350"/>
    <xdr:sp macro="" textlink="">
      <xdr:nvSpPr>
        <xdr:cNvPr id="1124" name="Text Box 14">
          <a:extLst>
            <a:ext uri="{FF2B5EF4-FFF2-40B4-BE49-F238E27FC236}">
              <a16:creationId xmlns:a16="http://schemas.microsoft.com/office/drawing/2014/main" id="{50ADEB4A-EECD-451D-BA99-4A5AEC06DF22}"/>
            </a:ext>
          </a:extLst>
        </xdr:cNvPr>
        <xdr:cNvSpPr txBox="1">
          <a:spLocks noChangeArrowheads="1"/>
        </xdr:cNvSpPr>
      </xdr:nvSpPr>
      <xdr:spPr bwMode="auto">
        <a:xfrm flipH="1">
          <a:off x="23869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46</xdr:row>
      <xdr:rowOff>0</xdr:rowOff>
    </xdr:from>
    <xdr:ext cx="0" cy="133350"/>
    <xdr:sp macro="" textlink="">
      <xdr:nvSpPr>
        <xdr:cNvPr id="1125" name="Text Box 15">
          <a:extLst>
            <a:ext uri="{FF2B5EF4-FFF2-40B4-BE49-F238E27FC236}">
              <a16:creationId xmlns:a16="http://schemas.microsoft.com/office/drawing/2014/main" id="{46B90F78-DEBF-4934-AE18-1EF3F9229F4A}"/>
            </a:ext>
          </a:extLst>
        </xdr:cNvPr>
        <xdr:cNvSpPr txBox="1">
          <a:spLocks noChangeArrowheads="1"/>
        </xdr:cNvSpPr>
      </xdr:nvSpPr>
      <xdr:spPr bwMode="auto">
        <a:xfrm flipH="1">
          <a:off x="23869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46</xdr:row>
      <xdr:rowOff>0</xdr:rowOff>
    </xdr:from>
    <xdr:ext cx="0" cy="133350"/>
    <xdr:sp macro="" textlink="">
      <xdr:nvSpPr>
        <xdr:cNvPr id="1126" name="Text Box 14">
          <a:extLst>
            <a:ext uri="{FF2B5EF4-FFF2-40B4-BE49-F238E27FC236}">
              <a16:creationId xmlns:a16="http://schemas.microsoft.com/office/drawing/2014/main" id="{14C79408-8F97-463B-AA7C-C71850729EF7}"/>
            </a:ext>
          </a:extLst>
        </xdr:cNvPr>
        <xdr:cNvSpPr txBox="1">
          <a:spLocks noChangeArrowheads="1"/>
        </xdr:cNvSpPr>
      </xdr:nvSpPr>
      <xdr:spPr bwMode="auto">
        <a:xfrm flipH="1">
          <a:off x="23869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46</xdr:row>
      <xdr:rowOff>0</xdr:rowOff>
    </xdr:from>
    <xdr:ext cx="0" cy="133350"/>
    <xdr:sp macro="" textlink="">
      <xdr:nvSpPr>
        <xdr:cNvPr id="1127" name="Text Box 15">
          <a:extLst>
            <a:ext uri="{FF2B5EF4-FFF2-40B4-BE49-F238E27FC236}">
              <a16:creationId xmlns:a16="http://schemas.microsoft.com/office/drawing/2014/main" id="{6125129D-6C36-4436-8F24-5C0C848150EB}"/>
            </a:ext>
          </a:extLst>
        </xdr:cNvPr>
        <xdr:cNvSpPr txBox="1">
          <a:spLocks noChangeArrowheads="1"/>
        </xdr:cNvSpPr>
      </xdr:nvSpPr>
      <xdr:spPr bwMode="auto">
        <a:xfrm flipH="1">
          <a:off x="23869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46</xdr:row>
      <xdr:rowOff>0</xdr:rowOff>
    </xdr:from>
    <xdr:ext cx="0" cy="133350"/>
    <xdr:sp macro="" textlink="">
      <xdr:nvSpPr>
        <xdr:cNvPr id="1128" name="Text Box 14">
          <a:extLst>
            <a:ext uri="{FF2B5EF4-FFF2-40B4-BE49-F238E27FC236}">
              <a16:creationId xmlns:a16="http://schemas.microsoft.com/office/drawing/2014/main" id="{3B70F8C6-51CA-442E-859B-016E74310EC4}"/>
            </a:ext>
          </a:extLst>
        </xdr:cNvPr>
        <xdr:cNvSpPr txBox="1">
          <a:spLocks noChangeArrowheads="1"/>
        </xdr:cNvSpPr>
      </xdr:nvSpPr>
      <xdr:spPr bwMode="auto">
        <a:xfrm flipH="1">
          <a:off x="23869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46</xdr:row>
      <xdr:rowOff>0</xdr:rowOff>
    </xdr:from>
    <xdr:ext cx="0" cy="133350"/>
    <xdr:sp macro="" textlink="">
      <xdr:nvSpPr>
        <xdr:cNvPr id="1129" name="Text Box 15">
          <a:extLst>
            <a:ext uri="{FF2B5EF4-FFF2-40B4-BE49-F238E27FC236}">
              <a16:creationId xmlns:a16="http://schemas.microsoft.com/office/drawing/2014/main" id="{B552175C-1F00-4ED4-B4A7-0889711DBC63}"/>
            </a:ext>
          </a:extLst>
        </xdr:cNvPr>
        <xdr:cNvSpPr txBox="1">
          <a:spLocks noChangeArrowheads="1"/>
        </xdr:cNvSpPr>
      </xdr:nvSpPr>
      <xdr:spPr bwMode="auto">
        <a:xfrm flipH="1">
          <a:off x="23869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46</xdr:row>
      <xdr:rowOff>0</xdr:rowOff>
    </xdr:from>
    <xdr:ext cx="0" cy="133350"/>
    <xdr:sp macro="" textlink="">
      <xdr:nvSpPr>
        <xdr:cNvPr id="1130" name="Text Box 14">
          <a:extLst>
            <a:ext uri="{FF2B5EF4-FFF2-40B4-BE49-F238E27FC236}">
              <a16:creationId xmlns:a16="http://schemas.microsoft.com/office/drawing/2014/main" id="{B49D5677-15EB-43F4-90CF-88D77E1818C4}"/>
            </a:ext>
          </a:extLst>
        </xdr:cNvPr>
        <xdr:cNvSpPr txBox="1">
          <a:spLocks noChangeArrowheads="1"/>
        </xdr:cNvSpPr>
      </xdr:nvSpPr>
      <xdr:spPr bwMode="auto">
        <a:xfrm flipH="1">
          <a:off x="23869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46</xdr:row>
      <xdr:rowOff>0</xdr:rowOff>
    </xdr:from>
    <xdr:ext cx="0" cy="133350"/>
    <xdr:sp macro="" textlink="">
      <xdr:nvSpPr>
        <xdr:cNvPr id="1131" name="Text Box 15">
          <a:extLst>
            <a:ext uri="{FF2B5EF4-FFF2-40B4-BE49-F238E27FC236}">
              <a16:creationId xmlns:a16="http://schemas.microsoft.com/office/drawing/2014/main" id="{2213351C-FE08-4B88-A0E8-E0278EEB12BC}"/>
            </a:ext>
          </a:extLst>
        </xdr:cNvPr>
        <xdr:cNvSpPr txBox="1">
          <a:spLocks noChangeArrowheads="1"/>
        </xdr:cNvSpPr>
      </xdr:nvSpPr>
      <xdr:spPr bwMode="auto">
        <a:xfrm flipH="1">
          <a:off x="23869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46</xdr:row>
      <xdr:rowOff>0</xdr:rowOff>
    </xdr:from>
    <xdr:ext cx="0" cy="133350"/>
    <xdr:sp macro="" textlink="">
      <xdr:nvSpPr>
        <xdr:cNvPr id="1132" name="Text Box 14">
          <a:extLst>
            <a:ext uri="{FF2B5EF4-FFF2-40B4-BE49-F238E27FC236}">
              <a16:creationId xmlns:a16="http://schemas.microsoft.com/office/drawing/2014/main" id="{330CC3BE-62F9-4306-86E0-2E44BF8714AD}"/>
            </a:ext>
          </a:extLst>
        </xdr:cNvPr>
        <xdr:cNvSpPr txBox="1">
          <a:spLocks noChangeArrowheads="1"/>
        </xdr:cNvSpPr>
      </xdr:nvSpPr>
      <xdr:spPr bwMode="auto">
        <a:xfrm flipH="1">
          <a:off x="80257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46</xdr:row>
      <xdr:rowOff>0</xdr:rowOff>
    </xdr:from>
    <xdr:ext cx="0" cy="133350"/>
    <xdr:sp macro="" textlink="">
      <xdr:nvSpPr>
        <xdr:cNvPr id="1133" name="Text Box 15">
          <a:extLst>
            <a:ext uri="{FF2B5EF4-FFF2-40B4-BE49-F238E27FC236}">
              <a16:creationId xmlns:a16="http://schemas.microsoft.com/office/drawing/2014/main" id="{4FA2030C-4EEF-4197-A07F-23E04B5ADDAB}"/>
            </a:ext>
          </a:extLst>
        </xdr:cNvPr>
        <xdr:cNvSpPr txBox="1">
          <a:spLocks noChangeArrowheads="1"/>
        </xdr:cNvSpPr>
      </xdr:nvSpPr>
      <xdr:spPr bwMode="auto">
        <a:xfrm flipH="1">
          <a:off x="80257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46</xdr:row>
      <xdr:rowOff>0</xdr:rowOff>
    </xdr:from>
    <xdr:ext cx="0" cy="133350"/>
    <xdr:sp macro="" textlink="">
      <xdr:nvSpPr>
        <xdr:cNvPr id="1134" name="Text Box 14">
          <a:extLst>
            <a:ext uri="{FF2B5EF4-FFF2-40B4-BE49-F238E27FC236}">
              <a16:creationId xmlns:a16="http://schemas.microsoft.com/office/drawing/2014/main" id="{27CECF09-3FC5-4924-B579-4B115C456DF8}"/>
            </a:ext>
          </a:extLst>
        </xdr:cNvPr>
        <xdr:cNvSpPr txBox="1">
          <a:spLocks noChangeArrowheads="1"/>
        </xdr:cNvSpPr>
      </xdr:nvSpPr>
      <xdr:spPr bwMode="auto">
        <a:xfrm flipH="1">
          <a:off x="80257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46</xdr:row>
      <xdr:rowOff>0</xdr:rowOff>
    </xdr:from>
    <xdr:ext cx="0" cy="133350"/>
    <xdr:sp macro="" textlink="">
      <xdr:nvSpPr>
        <xdr:cNvPr id="1135" name="Text Box 15">
          <a:extLst>
            <a:ext uri="{FF2B5EF4-FFF2-40B4-BE49-F238E27FC236}">
              <a16:creationId xmlns:a16="http://schemas.microsoft.com/office/drawing/2014/main" id="{A886F21C-208E-4EFE-8FD5-A31C8634AA05}"/>
            </a:ext>
          </a:extLst>
        </xdr:cNvPr>
        <xdr:cNvSpPr txBox="1">
          <a:spLocks noChangeArrowheads="1"/>
        </xdr:cNvSpPr>
      </xdr:nvSpPr>
      <xdr:spPr bwMode="auto">
        <a:xfrm flipH="1">
          <a:off x="80257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46</xdr:row>
      <xdr:rowOff>0</xdr:rowOff>
    </xdr:from>
    <xdr:ext cx="0" cy="133350"/>
    <xdr:sp macro="" textlink="">
      <xdr:nvSpPr>
        <xdr:cNvPr id="1136" name="Text Box 14">
          <a:extLst>
            <a:ext uri="{FF2B5EF4-FFF2-40B4-BE49-F238E27FC236}">
              <a16:creationId xmlns:a16="http://schemas.microsoft.com/office/drawing/2014/main" id="{66865E3C-3E53-40EC-8987-B193CBD51959}"/>
            </a:ext>
          </a:extLst>
        </xdr:cNvPr>
        <xdr:cNvSpPr txBox="1">
          <a:spLocks noChangeArrowheads="1"/>
        </xdr:cNvSpPr>
      </xdr:nvSpPr>
      <xdr:spPr bwMode="auto">
        <a:xfrm flipH="1">
          <a:off x="80257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46</xdr:row>
      <xdr:rowOff>0</xdr:rowOff>
    </xdr:from>
    <xdr:ext cx="0" cy="133350"/>
    <xdr:sp macro="" textlink="">
      <xdr:nvSpPr>
        <xdr:cNvPr id="1137" name="Text Box 15">
          <a:extLst>
            <a:ext uri="{FF2B5EF4-FFF2-40B4-BE49-F238E27FC236}">
              <a16:creationId xmlns:a16="http://schemas.microsoft.com/office/drawing/2014/main" id="{04B4C1E5-2EFE-44B0-BB87-BF525BBCE1C2}"/>
            </a:ext>
          </a:extLst>
        </xdr:cNvPr>
        <xdr:cNvSpPr txBox="1">
          <a:spLocks noChangeArrowheads="1"/>
        </xdr:cNvSpPr>
      </xdr:nvSpPr>
      <xdr:spPr bwMode="auto">
        <a:xfrm flipH="1">
          <a:off x="80257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46</xdr:row>
      <xdr:rowOff>0</xdr:rowOff>
    </xdr:from>
    <xdr:ext cx="0" cy="133350"/>
    <xdr:sp macro="" textlink="">
      <xdr:nvSpPr>
        <xdr:cNvPr id="1138" name="Text Box 14">
          <a:extLst>
            <a:ext uri="{FF2B5EF4-FFF2-40B4-BE49-F238E27FC236}">
              <a16:creationId xmlns:a16="http://schemas.microsoft.com/office/drawing/2014/main" id="{E72B4770-40A0-4BB6-AA38-975F91CDEE61}"/>
            </a:ext>
          </a:extLst>
        </xdr:cNvPr>
        <xdr:cNvSpPr txBox="1">
          <a:spLocks noChangeArrowheads="1"/>
        </xdr:cNvSpPr>
      </xdr:nvSpPr>
      <xdr:spPr bwMode="auto">
        <a:xfrm flipH="1">
          <a:off x="80257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46</xdr:row>
      <xdr:rowOff>0</xdr:rowOff>
    </xdr:from>
    <xdr:ext cx="0" cy="133350"/>
    <xdr:sp macro="" textlink="">
      <xdr:nvSpPr>
        <xdr:cNvPr id="1139" name="Text Box 15">
          <a:extLst>
            <a:ext uri="{FF2B5EF4-FFF2-40B4-BE49-F238E27FC236}">
              <a16:creationId xmlns:a16="http://schemas.microsoft.com/office/drawing/2014/main" id="{2C89689C-30A7-4604-849B-AB3D27F275D3}"/>
            </a:ext>
          </a:extLst>
        </xdr:cNvPr>
        <xdr:cNvSpPr txBox="1">
          <a:spLocks noChangeArrowheads="1"/>
        </xdr:cNvSpPr>
      </xdr:nvSpPr>
      <xdr:spPr bwMode="auto">
        <a:xfrm flipH="1">
          <a:off x="80257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46</xdr:row>
      <xdr:rowOff>0</xdr:rowOff>
    </xdr:from>
    <xdr:ext cx="0" cy="133350"/>
    <xdr:sp macro="" textlink="">
      <xdr:nvSpPr>
        <xdr:cNvPr id="1140" name="Text Box 14">
          <a:extLst>
            <a:ext uri="{FF2B5EF4-FFF2-40B4-BE49-F238E27FC236}">
              <a16:creationId xmlns:a16="http://schemas.microsoft.com/office/drawing/2014/main" id="{786C6B29-AAF9-4EB6-89D3-1FBE5F7A721D}"/>
            </a:ext>
          </a:extLst>
        </xdr:cNvPr>
        <xdr:cNvSpPr txBox="1">
          <a:spLocks noChangeArrowheads="1"/>
        </xdr:cNvSpPr>
      </xdr:nvSpPr>
      <xdr:spPr bwMode="auto">
        <a:xfrm flipH="1">
          <a:off x="23869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46</xdr:row>
      <xdr:rowOff>0</xdr:rowOff>
    </xdr:from>
    <xdr:ext cx="0" cy="133350"/>
    <xdr:sp macro="" textlink="">
      <xdr:nvSpPr>
        <xdr:cNvPr id="1141" name="Text Box 15">
          <a:extLst>
            <a:ext uri="{FF2B5EF4-FFF2-40B4-BE49-F238E27FC236}">
              <a16:creationId xmlns:a16="http://schemas.microsoft.com/office/drawing/2014/main" id="{6CB2C1C9-966D-4A1E-80E6-BAEA36277DE4}"/>
            </a:ext>
          </a:extLst>
        </xdr:cNvPr>
        <xdr:cNvSpPr txBox="1">
          <a:spLocks noChangeArrowheads="1"/>
        </xdr:cNvSpPr>
      </xdr:nvSpPr>
      <xdr:spPr bwMode="auto">
        <a:xfrm flipH="1">
          <a:off x="23869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46</xdr:row>
      <xdr:rowOff>0</xdr:rowOff>
    </xdr:from>
    <xdr:ext cx="0" cy="133350"/>
    <xdr:sp macro="" textlink="">
      <xdr:nvSpPr>
        <xdr:cNvPr id="1142" name="Text Box 14">
          <a:extLst>
            <a:ext uri="{FF2B5EF4-FFF2-40B4-BE49-F238E27FC236}">
              <a16:creationId xmlns:a16="http://schemas.microsoft.com/office/drawing/2014/main" id="{E322FE2F-3BD7-4D69-9F8E-BD2AC608FC4D}"/>
            </a:ext>
          </a:extLst>
        </xdr:cNvPr>
        <xdr:cNvSpPr txBox="1">
          <a:spLocks noChangeArrowheads="1"/>
        </xdr:cNvSpPr>
      </xdr:nvSpPr>
      <xdr:spPr bwMode="auto">
        <a:xfrm flipH="1">
          <a:off x="23869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46</xdr:row>
      <xdr:rowOff>0</xdr:rowOff>
    </xdr:from>
    <xdr:ext cx="0" cy="133350"/>
    <xdr:sp macro="" textlink="">
      <xdr:nvSpPr>
        <xdr:cNvPr id="1143" name="Text Box 15">
          <a:extLst>
            <a:ext uri="{FF2B5EF4-FFF2-40B4-BE49-F238E27FC236}">
              <a16:creationId xmlns:a16="http://schemas.microsoft.com/office/drawing/2014/main" id="{DC438E03-8AB0-43B7-9EEF-707CC544B921}"/>
            </a:ext>
          </a:extLst>
        </xdr:cNvPr>
        <xdr:cNvSpPr txBox="1">
          <a:spLocks noChangeArrowheads="1"/>
        </xdr:cNvSpPr>
      </xdr:nvSpPr>
      <xdr:spPr bwMode="auto">
        <a:xfrm flipH="1">
          <a:off x="23869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46</xdr:row>
      <xdr:rowOff>0</xdr:rowOff>
    </xdr:from>
    <xdr:ext cx="0" cy="133350"/>
    <xdr:sp macro="" textlink="">
      <xdr:nvSpPr>
        <xdr:cNvPr id="1144" name="Text Box 14">
          <a:extLst>
            <a:ext uri="{FF2B5EF4-FFF2-40B4-BE49-F238E27FC236}">
              <a16:creationId xmlns:a16="http://schemas.microsoft.com/office/drawing/2014/main" id="{D5B10078-3DE2-48B5-9F75-A836D395BC6D}"/>
            </a:ext>
          </a:extLst>
        </xdr:cNvPr>
        <xdr:cNvSpPr txBox="1">
          <a:spLocks noChangeArrowheads="1"/>
        </xdr:cNvSpPr>
      </xdr:nvSpPr>
      <xdr:spPr bwMode="auto">
        <a:xfrm flipH="1">
          <a:off x="23869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46</xdr:row>
      <xdr:rowOff>0</xdr:rowOff>
    </xdr:from>
    <xdr:ext cx="0" cy="133350"/>
    <xdr:sp macro="" textlink="">
      <xdr:nvSpPr>
        <xdr:cNvPr id="1145" name="Text Box 15">
          <a:extLst>
            <a:ext uri="{FF2B5EF4-FFF2-40B4-BE49-F238E27FC236}">
              <a16:creationId xmlns:a16="http://schemas.microsoft.com/office/drawing/2014/main" id="{DFFB6FAD-53E7-4465-A80F-F42839D61308}"/>
            </a:ext>
          </a:extLst>
        </xdr:cNvPr>
        <xdr:cNvSpPr txBox="1">
          <a:spLocks noChangeArrowheads="1"/>
        </xdr:cNvSpPr>
      </xdr:nvSpPr>
      <xdr:spPr bwMode="auto">
        <a:xfrm flipH="1">
          <a:off x="23869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46</xdr:row>
      <xdr:rowOff>0</xdr:rowOff>
    </xdr:from>
    <xdr:ext cx="0" cy="133350"/>
    <xdr:sp macro="" textlink="">
      <xdr:nvSpPr>
        <xdr:cNvPr id="1146" name="Text Box 14">
          <a:extLst>
            <a:ext uri="{FF2B5EF4-FFF2-40B4-BE49-F238E27FC236}">
              <a16:creationId xmlns:a16="http://schemas.microsoft.com/office/drawing/2014/main" id="{CBFA8313-FA75-4F29-981A-33FFD8CB181E}"/>
            </a:ext>
          </a:extLst>
        </xdr:cNvPr>
        <xdr:cNvSpPr txBox="1">
          <a:spLocks noChangeArrowheads="1"/>
        </xdr:cNvSpPr>
      </xdr:nvSpPr>
      <xdr:spPr bwMode="auto">
        <a:xfrm flipH="1">
          <a:off x="23869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46</xdr:row>
      <xdr:rowOff>0</xdr:rowOff>
    </xdr:from>
    <xdr:ext cx="0" cy="133350"/>
    <xdr:sp macro="" textlink="">
      <xdr:nvSpPr>
        <xdr:cNvPr id="1147" name="Text Box 15">
          <a:extLst>
            <a:ext uri="{FF2B5EF4-FFF2-40B4-BE49-F238E27FC236}">
              <a16:creationId xmlns:a16="http://schemas.microsoft.com/office/drawing/2014/main" id="{7DBE615A-C6E7-4838-87BF-D9B1D18070D4}"/>
            </a:ext>
          </a:extLst>
        </xdr:cNvPr>
        <xdr:cNvSpPr txBox="1">
          <a:spLocks noChangeArrowheads="1"/>
        </xdr:cNvSpPr>
      </xdr:nvSpPr>
      <xdr:spPr bwMode="auto">
        <a:xfrm flipH="1">
          <a:off x="23869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46</xdr:row>
      <xdr:rowOff>0</xdr:rowOff>
    </xdr:from>
    <xdr:ext cx="0" cy="133350"/>
    <xdr:sp macro="" textlink="">
      <xdr:nvSpPr>
        <xdr:cNvPr id="1148" name="Text Box 14">
          <a:extLst>
            <a:ext uri="{FF2B5EF4-FFF2-40B4-BE49-F238E27FC236}">
              <a16:creationId xmlns:a16="http://schemas.microsoft.com/office/drawing/2014/main" id="{C6709F07-1F14-4C30-A888-8CADF7CD06CA}"/>
            </a:ext>
          </a:extLst>
        </xdr:cNvPr>
        <xdr:cNvSpPr txBox="1">
          <a:spLocks noChangeArrowheads="1"/>
        </xdr:cNvSpPr>
      </xdr:nvSpPr>
      <xdr:spPr bwMode="auto">
        <a:xfrm flipH="1">
          <a:off x="80257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46</xdr:row>
      <xdr:rowOff>0</xdr:rowOff>
    </xdr:from>
    <xdr:ext cx="0" cy="133350"/>
    <xdr:sp macro="" textlink="">
      <xdr:nvSpPr>
        <xdr:cNvPr id="1149" name="Text Box 15">
          <a:extLst>
            <a:ext uri="{FF2B5EF4-FFF2-40B4-BE49-F238E27FC236}">
              <a16:creationId xmlns:a16="http://schemas.microsoft.com/office/drawing/2014/main" id="{AF05AB99-FD51-4452-8279-AAF185ADC15E}"/>
            </a:ext>
          </a:extLst>
        </xdr:cNvPr>
        <xdr:cNvSpPr txBox="1">
          <a:spLocks noChangeArrowheads="1"/>
        </xdr:cNvSpPr>
      </xdr:nvSpPr>
      <xdr:spPr bwMode="auto">
        <a:xfrm flipH="1">
          <a:off x="80257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46</xdr:row>
      <xdr:rowOff>0</xdr:rowOff>
    </xdr:from>
    <xdr:ext cx="0" cy="133350"/>
    <xdr:sp macro="" textlink="">
      <xdr:nvSpPr>
        <xdr:cNvPr id="1150" name="Text Box 14">
          <a:extLst>
            <a:ext uri="{FF2B5EF4-FFF2-40B4-BE49-F238E27FC236}">
              <a16:creationId xmlns:a16="http://schemas.microsoft.com/office/drawing/2014/main" id="{9376ED35-335A-46CE-809D-DD6F1EE16B58}"/>
            </a:ext>
          </a:extLst>
        </xdr:cNvPr>
        <xdr:cNvSpPr txBox="1">
          <a:spLocks noChangeArrowheads="1"/>
        </xdr:cNvSpPr>
      </xdr:nvSpPr>
      <xdr:spPr bwMode="auto">
        <a:xfrm flipH="1">
          <a:off x="80257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46</xdr:row>
      <xdr:rowOff>0</xdr:rowOff>
    </xdr:from>
    <xdr:ext cx="0" cy="133350"/>
    <xdr:sp macro="" textlink="">
      <xdr:nvSpPr>
        <xdr:cNvPr id="1151" name="Text Box 15">
          <a:extLst>
            <a:ext uri="{FF2B5EF4-FFF2-40B4-BE49-F238E27FC236}">
              <a16:creationId xmlns:a16="http://schemas.microsoft.com/office/drawing/2014/main" id="{B2F53B8B-D52F-4BFA-AFC5-8883193236F8}"/>
            </a:ext>
          </a:extLst>
        </xdr:cNvPr>
        <xdr:cNvSpPr txBox="1">
          <a:spLocks noChangeArrowheads="1"/>
        </xdr:cNvSpPr>
      </xdr:nvSpPr>
      <xdr:spPr bwMode="auto">
        <a:xfrm flipH="1">
          <a:off x="80257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46</xdr:row>
      <xdr:rowOff>0</xdr:rowOff>
    </xdr:from>
    <xdr:ext cx="0" cy="133350"/>
    <xdr:sp macro="" textlink="">
      <xdr:nvSpPr>
        <xdr:cNvPr id="1152" name="Text Box 14">
          <a:extLst>
            <a:ext uri="{FF2B5EF4-FFF2-40B4-BE49-F238E27FC236}">
              <a16:creationId xmlns:a16="http://schemas.microsoft.com/office/drawing/2014/main" id="{10BCA004-E482-4D79-BF23-1A605BD715AA}"/>
            </a:ext>
          </a:extLst>
        </xdr:cNvPr>
        <xdr:cNvSpPr txBox="1">
          <a:spLocks noChangeArrowheads="1"/>
        </xdr:cNvSpPr>
      </xdr:nvSpPr>
      <xdr:spPr bwMode="auto">
        <a:xfrm flipH="1">
          <a:off x="80257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46</xdr:row>
      <xdr:rowOff>0</xdr:rowOff>
    </xdr:from>
    <xdr:ext cx="0" cy="133350"/>
    <xdr:sp macro="" textlink="">
      <xdr:nvSpPr>
        <xdr:cNvPr id="1153" name="Text Box 15">
          <a:extLst>
            <a:ext uri="{FF2B5EF4-FFF2-40B4-BE49-F238E27FC236}">
              <a16:creationId xmlns:a16="http://schemas.microsoft.com/office/drawing/2014/main" id="{83B3F81F-BD96-4B56-AB3C-D617E5CE15C0}"/>
            </a:ext>
          </a:extLst>
        </xdr:cNvPr>
        <xdr:cNvSpPr txBox="1">
          <a:spLocks noChangeArrowheads="1"/>
        </xdr:cNvSpPr>
      </xdr:nvSpPr>
      <xdr:spPr bwMode="auto">
        <a:xfrm flipH="1">
          <a:off x="80257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46</xdr:row>
      <xdr:rowOff>0</xdr:rowOff>
    </xdr:from>
    <xdr:ext cx="0" cy="133350"/>
    <xdr:sp macro="" textlink="">
      <xdr:nvSpPr>
        <xdr:cNvPr id="1154" name="Text Box 14">
          <a:extLst>
            <a:ext uri="{FF2B5EF4-FFF2-40B4-BE49-F238E27FC236}">
              <a16:creationId xmlns:a16="http://schemas.microsoft.com/office/drawing/2014/main" id="{043A9C51-A24D-4CC4-AF37-2057E7398373}"/>
            </a:ext>
          </a:extLst>
        </xdr:cNvPr>
        <xdr:cNvSpPr txBox="1">
          <a:spLocks noChangeArrowheads="1"/>
        </xdr:cNvSpPr>
      </xdr:nvSpPr>
      <xdr:spPr bwMode="auto">
        <a:xfrm flipH="1">
          <a:off x="80257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46</xdr:row>
      <xdr:rowOff>0</xdr:rowOff>
    </xdr:from>
    <xdr:ext cx="0" cy="133350"/>
    <xdr:sp macro="" textlink="">
      <xdr:nvSpPr>
        <xdr:cNvPr id="1155" name="Text Box 15">
          <a:extLst>
            <a:ext uri="{FF2B5EF4-FFF2-40B4-BE49-F238E27FC236}">
              <a16:creationId xmlns:a16="http://schemas.microsoft.com/office/drawing/2014/main" id="{BE606DBA-4BB7-4934-82CE-83DE068FFA9B}"/>
            </a:ext>
          </a:extLst>
        </xdr:cNvPr>
        <xdr:cNvSpPr txBox="1">
          <a:spLocks noChangeArrowheads="1"/>
        </xdr:cNvSpPr>
      </xdr:nvSpPr>
      <xdr:spPr bwMode="auto">
        <a:xfrm flipH="1">
          <a:off x="80257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46</xdr:row>
      <xdr:rowOff>0</xdr:rowOff>
    </xdr:from>
    <xdr:ext cx="0" cy="133350"/>
    <xdr:sp macro="" textlink="">
      <xdr:nvSpPr>
        <xdr:cNvPr id="1156" name="Text Box 14">
          <a:extLst>
            <a:ext uri="{FF2B5EF4-FFF2-40B4-BE49-F238E27FC236}">
              <a16:creationId xmlns:a16="http://schemas.microsoft.com/office/drawing/2014/main" id="{3DD6ABC8-EBBC-49AA-A7CC-85AC741AED20}"/>
            </a:ext>
          </a:extLst>
        </xdr:cNvPr>
        <xdr:cNvSpPr txBox="1">
          <a:spLocks noChangeArrowheads="1"/>
        </xdr:cNvSpPr>
      </xdr:nvSpPr>
      <xdr:spPr bwMode="auto">
        <a:xfrm flipH="1">
          <a:off x="23869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46</xdr:row>
      <xdr:rowOff>0</xdr:rowOff>
    </xdr:from>
    <xdr:ext cx="0" cy="133350"/>
    <xdr:sp macro="" textlink="">
      <xdr:nvSpPr>
        <xdr:cNvPr id="1157" name="Text Box 15">
          <a:extLst>
            <a:ext uri="{FF2B5EF4-FFF2-40B4-BE49-F238E27FC236}">
              <a16:creationId xmlns:a16="http://schemas.microsoft.com/office/drawing/2014/main" id="{0C47B2C2-8BE2-4C4B-8F7A-40017AAF0213}"/>
            </a:ext>
          </a:extLst>
        </xdr:cNvPr>
        <xdr:cNvSpPr txBox="1">
          <a:spLocks noChangeArrowheads="1"/>
        </xdr:cNvSpPr>
      </xdr:nvSpPr>
      <xdr:spPr bwMode="auto">
        <a:xfrm flipH="1">
          <a:off x="23869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46</xdr:row>
      <xdr:rowOff>0</xdr:rowOff>
    </xdr:from>
    <xdr:ext cx="0" cy="133350"/>
    <xdr:sp macro="" textlink="">
      <xdr:nvSpPr>
        <xdr:cNvPr id="1158" name="Text Box 14">
          <a:extLst>
            <a:ext uri="{FF2B5EF4-FFF2-40B4-BE49-F238E27FC236}">
              <a16:creationId xmlns:a16="http://schemas.microsoft.com/office/drawing/2014/main" id="{C6F4A417-395B-4396-9487-F4FAD9206E6B}"/>
            </a:ext>
          </a:extLst>
        </xdr:cNvPr>
        <xdr:cNvSpPr txBox="1">
          <a:spLocks noChangeArrowheads="1"/>
        </xdr:cNvSpPr>
      </xdr:nvSpPr>
      <xdr:spPr bwMode="auto">
        <a:xfrm flipH="1">
          <a:off x="23869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46</xdr:row>
      <xdr:rowOff>0</xdr:rowOff>
    </xdr:from>
    <xdr:ext cx="0" cy="133350"/>
    <xdr:sp macro="" textlink="">
      <xdr:nvSpPr>
        <xdr:cNvPr id="1159" name="Text Box 15">
          <a:extLst>
            <a:ext uri="{FF2B5EF4-FFF2-40B4-BE49-F238E27FC236}">
              <a16:creationId xmlns:a16="http://schemas.microsoft.com/office/drawing/2014/main" id="{14FB0394-A95F-45D4-959F-D7A8BE961546}"/>
            </a:ext>
          </a:extLst>
        </xdr:cNvPr>
        <xdr:cNvSpPr txBox="1">
          <a:spLocks noChangeArrowheads="1"/>
        </xdr:cNvSpPr>
      </xdr:nvSpPr>
      <xdr:spPr bwMode="auto">
        <a:xfrm flipH="1">
          <a:off x="23869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46</xdr:row>
      <xdr:rowOff>0</xdr:rowOff>
    </xdr:from>
    <xdr:ext cx="0" cy="133350"/>
    <xdr:sp macro="" textlink="">
      <xdr:nvSpPr>
        <xdr:cNvPr id="1160" name="Text Box 14">
          <a:extLst>
            <a:ext uri="{FF2B5EF4-FFF2-40B4-BE49-F238E27FC236}">
              <a16:creationId xmlns:a16="http://schemas.microsoft.com/office/drawing/2014/main" id="{C8DC5ED5-52D5-4214-A013-A6CCAB3F5036}"/>
            </a:ext>
          </a:extLst>
        </xdr:cNvPr>
        <xdr:cNvSpPr txBox="1">
          <a:spLocks noChangeArrowheads="1"/>
        </xdr:cNvSpPr>
      </xdr:nvSpPr>
      <xdr:spPr bwMode="auto">
        <a:xfrm flipH="1">
          <a:off x="23869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46</xdr:row>
      <xdr:rowOff>0</xdr:rowOff>
    </xdr:from>
    <xdr:ext cx="0" cy="133350"/>
    <xdr:sp macro="" textlink="">
      <xdr:nvSpPr>
        <xdr:cNvPr id="1161" name="Text Box 15">
          <a:extLst>
            <a:ext uri="{FF2B5EF4-FFF2-40B4-BE49-F238E27FC236}">
              <a16:creationId xmlns:a16="http://schemas.microsoft.com/office/drawing/2014/main" id="{2BC3F46C-7147-4B07-AD07-70E2A96233B3}"/>
            </a:ext>
          </a:extLst>
        </xdr:cNvPr>
        <xdr:cNvSpPr txBox="1">
          <a:spLocks noChangeArrowheads="1"/>
        </xdr:cNvSpPr>
      </xdr:nvSpPr>
      <xdr:spPr bwMode="auto">
        <a:xfrm flipH="1">
          <a:off x="23869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46</xdr:row>
      <xdr:rowOff>0</xdr:rowOff>
    </xdr:from>
    <xdr:ext cx="0" cy="133350"/>
    <xdr:sp macro="" textlink="">
      <xdr:nvSpPr>
        <xdr:cNvPr id="1162" name="Text Box 14">
          <a:extLst>
            <a:ext uri="{FF2B5EF4-FFF2-40B4-BE49-F238E27FC236}">
              <a16:creationId xmlns:a16="http://schemas.microsoft.com/office/drawing/2014/main" id="{72188C93-A82C-40BD-9774-CF5599F0AFE3}"/>
            </a:ext>
          </a:extLst>
        </xdr:cNvPr>
        <xdr:cNvSpPr txBox="1">
          <a:spLocks noChangeArrowheads="1"/>
        </xdr:cNvSpPr>
      </xdr:nvSpPr>
      <xdr:spPr bwMode="auto">
        <a:xfrm flipH="1">
          <a:off x="23869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46</xdr:row>
      <xdr:rowOff>0</xdr:rowOff>
    </xdr:from>
    <xdr:ext cx="0" cy="133350"/>
    <xdr:sp macro="" textlink="">
      <xdr:nvSpPr>
        <xdr:cNvPr id="1163" name="Text Box 15">
          <a:extLst>
            <a:ext uri="{FF2B5EF4-FFF2-40B4-BE49-F238E27FC236}">
              <a16:creationId xmlns:a16="http://schemas.microsoft.com/office/drawing/2014/main" id="{4DCA3214-B9EF-4C5F-A479-B01F8437336A}"/>
            </a:ext>
          </a:extLst>
        </xdr:cNvPr>
        <xdr:cNvSpPr txBox="1">
          <a:spLocks noChangeArrowheads="1"/>
        </xdr:cNvSpPr>
      </xdr:nvSpPr>
      <xdr:spPr bwMode="auto">
        <a:xfrm flipH="1">
          <a:off x="23869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46</xdr:row>
      <xdr:rowOff>0</xdr:rowOff>
    </xdr:from>
    <xdr:ext cx="0" cy="133350"/>
    <xdr:sp macro="" textlink="">
      <xdr:nvSpPr>
        <xdr:cNvPr id="1164" name="Text Box 14">
          <a:extLst>
            <a:ext uri="{FF2B5EF4-FFF2-40B4-BE49-F238E27FC236}">
              <a16:creationId xmlns:a16="http://schemas.microsoft.com/office/drawing/2014/main" id="{411E8B0A-E5A0-4534-946F-9704EB866269}"/>
            </a:ext>
          </a:extLst>
        </xdr:cNvPr>
        <xdr:cNvSpPr txBox="1">
          <a:spLocks noChangeArrowheads="1"/>
        </xdr:cNvSpPr>
      </xdr:nvSpPr>
      <xdr:spPr bwMode="auto">
        <a:xfrm flipH="1">
          <a:off x="80257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46</xdr:row>
      <xdr:rowOff>0</xdr:rowOff>
    </xdr:from>
    <xdr:ext cx="0" cy="133350"/>
    <xdr:sp macro="" textlink="">
      <xdr:nvSpPr>
        <xdr:cNvPr id="1165" name="Text Box 15">
          <a:extLst>
            <a:ext uri="{FF2B5EF4-FFF2-40B4-BE49-F238E27FC236}">
              <a16:creationId xmlns:a16="http://schemas.microsoft.com/office/drawing/2014/main" id="{BA16102C-C3F1-4A6D-A3BF-5D0033B6FBA8}"/>
            </a:ext>
          </a:extLst>
        </xdr:cNvPr>
        <xdr:cNvSpPr txBox="1">
          <a:spLocks noChangeArrowheads="1"/>
        </xdr:cNvSpPr>
      </xdr:nvSpPr>
      <xdr:spPr bwMode="auto">
        <a:xfrm flipH="1">
          <a:off x="80257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46</xdr:row>
      <xdr:rowOff>0</xdr:rowOff>
    </xdr:from>
    <xdr:ext cx="0" cy="133350"/>
    <xdr:sp macro="" textlink="">
      <xdr:nvSpPr>
        <xdr:cNvPr id="1166" name="Text Box 14">
          <a:extLst>
            <a:ext uri="{FF2B5EF4-FFF2-40B4-BE49-F238E27FC236}">
              <a16:creationId xmlns:a16="http://schemas.microsoft.com/office/drawing/2014/main" id="{9000D14D-C44B-481C-BE70-F5A638295A0C}"/>
            </a:ext>
          </a:extLst>
        </xdr:cNvPr>
        <xdr:cNvSpPr txBox="1">
          <a:spLocks noChangeArrowheads="1"/>
        </xdr:cNvSpPr>
      </xdr:nvSpPr>
      <xdr:spPr bwMode="auto">
        <a:xfrm flipH="1">
          <a:off x="80257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46</xdr:row>
      <xdr:rowOff>0</xdr:rowOff>
    </xdr:from>
    <xdr:ext cx="0" cy="133350"/>
    <xdr:sp macro="" textlink="">
      <xdr:nvSpPr>
        <xdr:cNvPr id="1167" name="Text Box 15">
          <a:extLst>
            <a:ext uri="{FF2B5EF4-FFF2-40B4-BE49-F238E27FC236}">
              <a16:creationId xmlns:a16="http://schemas.microsoft.com/office/drawing/2014/main" id="{066DA001-A277-4DBD-82D2-99E67C6AB567}"/>
            </a:ext>
          </a:extLst>
        </xdr:cNvPr>
        <xdr:cNvSpPr txBox="1">
          <a:spLocks noChangeArrowheads="1"/>
        </xdr:cNvSpPr>
      </xdr:nvSpPr>
      <xdr:spPr bwMode="auto">
        <a:xfrm flipH="1">
          <a:off x="80257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46</xdr:row>
      <xdr:rowOff>0</xdr:rowOff>
    </xdr:from>
    <xdr:ext cx="0" cy="133350"/>
    <xdr:sp macro="" textlink="">
      <xdr:nvSpPr>
        <xdr:cNvPr id="1168" name="Text Box 14">
          <a:extLst>
            <a:ext uri="{FF2B5EF4-FFF2-40B4-BE49-F238E27FC236}">
              <a16:creationId xmlns:a16="http://schemas.microsoft.com/office/drawing/2014/main" id="{CF9972AE-9EA1-4A23-B36F-DAE548B125FC}"/>
            </a:ext>
          </a:extLst>
        </xdr:cNvPr>
        <xdr:cNvSpPr txBox="1">
          <a:spLocks noChangeArrowheads="1"/>
        </xdr:cNvSpPr>
      </xdr:nvSpPr>
      <xdr:spPr bwMode="auto">
        <a:xfrm flipH="1">
          <a:off x="80257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46</xdr:row>
      <xdr:rowOff>0</xdr:rowOff>
    </xdr:from>
    <xdr:ext cx="0" cy="133350"/>
    <xdr:sp macro="" textlink="">
      <xdr:nvSpPr>
        <xdr:cNvPr id="1169" name="Text Box 15">
          <a:extLst>
            <a:ext uri="{FF2B5EF4-FFF2-40B4-BE49-F238E27FC236}">
              <a16:creationId xmlns:a16="http://schemas.microsoft.com/office/drawing/2014/main" id="{CD6EF474-86DD-4E70-8839-8ECB888275A9}"/>
            </a:ext>
          </a:extLst>
        </xdr:cNvPr>
        <xdr:cNvSpPr txBox="1">
          <a:spLocks noChangeArrowheads="1"/>
        </xdr:cNvSpPr>
      </xdr:nvSpPr>
      <xdr:spPr bwMode="auto">
        <a:xfrm flipH="1">
          <a:off x="80257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46</xdr:row>
      <xdr:rowOff>0</xdr:rowOff>
    </xdr:from>
    <xdr:ext cx="0" cy="133350"/>
    <xdr:sp macro="" textlink="">
      <xdr:nvSpPr>
        <xdr:cNvPr id="1170" name="Text Box 14">
          <a:extLst>
            <a:ext uri="{FF2B5EF4-FFF2-40B4-BE49-F238E27FC236}">
              <a16:creationId xmlns:a16="http://schemas.microsoft.com/office/drawing/2014/main" id="{C168DCB3-6E6C-4612-B403-EAB11DDD764F}"/>
            </a:ext>
          </a:extLst>
        </xdr:cNvPr>
        <xdr:cNvSpPr txBox="1">
          <a:spLocks noChangeArrowheads="1"/>
        </xdr:cNvSpPr>
      </xdr:nvSpPr>
      <xdr:spPr bwMode="auto">
        <a:xfrm flipH="1">
          <a:off x="80257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46</xdr:row>
      <xdr:rowOff>0</xdr:rowOff>
    </xdr:from>
    <xdr:ext cx="0" cy="133350"/>
    <xdr:sp macro="" textlink="">
      <xdr:nvSpPr>
        <xdr:cNvPr id="1171" name="Text Box 15">
          <a:extLst>
            <a:ext uri="{FF2B5EF4-FFF2-40B4-BE49-F238E27FC236}">
              <a16:creationId xmlns:a16="http://schemas.microsoft.com/office/drawing/2014/main" id="{07A94982-E24F-4EB3-B0A8-67A6A0F32E3C}"/>
            </a:ext>
          </a:extLst>
        </xdr:cNvPr>
        <xdr:cNvSpPr txBox="1">
          <a:spLocks noChangeArrowheads="1"/>
        </xdr:cNvSpPr>
      </xdr:nvSpPr>
      <xdr:spPr bwMode="auto">
        <a:xfrm flipH="1">
          <a:off x="802576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172" name="Text Box 14">
          <a:extLst>
            <a:ext uri="{FF2B5EF4-FFF2-40B4-BE49-F238E27FC236}">
              <a16:creationId xmlns:a16="http://schemas.microsoft.com/office/drawing/2014/main" id="{6676AB86-A918-4DBF-8316-128430B143A7}"/>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173" name="Text Box 15">
          <a:extLst>
            <a:ext uri="{FF2B5EF4-FFF2-40B4-BE49-F238E27FC236}">
              <a16:creationId xmlns:a16="http://schemas.microsoft.com/office/drawing/2014/main" id="{D183B5CC-97F4-4519-B13B-A4E1DFAFB15E}"/>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174" name="Text Box 14">
          <a:extLst>
            <a:ext uri="{FF2B5EF4-FFF2-40B4-BE49-F238E27FC236}">
              <a16:creationId xmlns:a16="http://schemas.microsoft.com/office/drawing/2014/main" id="{5B336C83-DE82-4F06-9AE6-735489726A8C}"/>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175" name="Text Box 15">
          <a:extLst>
            <a:ext uri="{FF2B5EF4-FFF2-40B4-BE49-F238E27FC236}">
              <a16:creationId xmlns:a16="http://schemas.microsoft.com/office/drawing/2014/main" id="{69EADEE7-745C-4E64-B489-CF3C3DD50EDC}"/>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176" name="Text Box 14">
          <a:extLst>
            <a:ext uri="{FF2B5EF4-FFF2-40B4-BE49-F238E27FC236}">
              <a16:creationId xmlns:a16="http://schemas.microsoft.com/office/drawing/2014/main" id="{D34E922D-B6E0-4331-B842-1EC0424D6845}"/>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177" name="Text Box 15">
          <a:extLst>
            <a:ext uri="{FF2B5EF4-FFF2-40B4-BE49-F238E27FC236}">
              <a16:creationId xmlns:a16="http://schemas.microsoft.com/office/drawing/2014/main" id="{91D988C8-C6BC-4458-85D0-3E65CCDE6639}"/>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178" name="Text Box 14">
          <a:extLst>
            <a:ext uri="{FF2B5EF4-FFF2-40B4-BE49-F238E27FC236}">
              <a16:creationId xmlns:a16="http://schemas.microsoft.com/office/drawing/2014/main" id="{8D7F5DDC-EA66-4535-B34A-E87A583B841A}"/>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179" name="Text Box 15">
          <a:extLst>
            <a:ext uri="{FF2B5EF4-FFF2-40B4-BE49-F238E27FC236}">
              <a16:creationId xmlns:a16="http://schemas.microsoft.com/office/drawing/2014/main" id="{568E754C-EA14-4F5A-AC6D-6A1532BDBF9F}"/>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180" name="Text Box 14">
          <a:extLst>
            <a:ext uri="{FF2B5EF4-FFF2-40B4-BE49-F238E27FC236}">
              <a16:creationId xmlns:a16="http://schemas.microsoft.com/office/drawing/2014/main" id="{8792C33A-6B59-41F9-B24B-62F5CB45069C}"/>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181" name="Text Box 15">
          <a:extLst>
            <a:ext uri="{FF2B5EF4-FFF2-40B4-BE49-F238E27FC236}">
              <a16:creationId xmlns:a16="http://schemas.microsoft.com/office/drawing/2014/main" id="{B76F4F49-D316-47CA-945E-C2D17327435D}"/>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182" name="Text Box 14">
          <a:extLst>
            <a:ext uri="{FF2B5EF4-FFF2-40B4-BE49-F238E27FC236}">
              <a16:creationId xmlns:a16="http://schemas.microsoft.com/office/drawing/2014/main" id="{F51C6CED-A10B-41D8-B788-3F45E08AED66}"/>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183" name="Text Box 14">
          <a:extLst>
            <a:ext uri="{FF2B5EF4-FFF2-40B4-BE49-F238E27FC236}">
              <a16:creationId xmlns:a16="http://schemas.microsoft.com/office/drawing/2014/main" id="{6B02676E-14A8-4471-ADFE-A4F5AC3C3B94}"/>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184" name="Text Box 15">
          <a:extLst>
            <a:ext uri="{FF2B5EF4-FFF2-40B4-BE49-F238E27FC236}">
              <a16:creationId xmlns:a16="http://schemas.microsoft.com/office/drawing/2014/main" id="{E3EF4D4B-8295-4392-A0ED-5203B8F3BDBA}"/>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185" name="Text Box 14">
          <a:extLst>
            <a:ext uri="{FF2B5EF4-FFF2-40B4-BE49-F238E27FC236}">
              <a16:creationId xmlns:a16="http://schemas.microsoft.com/office/drawing/2014/main" id="{1EA0C72A-5337-4237-BBB5-B16D84FDE7B5}"/>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186" name="Text Box 15">
          <a:extLst>
            <a:ext uri="{FF2B5EF4-FFF2-40B4-BE49-F238E27FC236}">
              <a16:creationId xmlns:a16="http://schemas.microsoft.com/office/drawing/2014/main" id="{8C523849-E9CC-49D9-9F2D-0883104BD947}"/>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187" name="Text Box 14">
          <a:extLst>
            <a:ext uri="{FF2B5EF4-FFF2-40B4-BE49-F238E27FC236}">
              <a16:creationId xmlns:a16="http://schemas.microsoft.com/office/drawing/2014/main" id="{49DEE1F4-9151-42B0-85BF-A32ADC6B7036}"/>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188" name="Text Box 15">
          <a:extLst>
            <a:ext uri="{FF2B5EF4-FFF2-40B4-BE49-F238E27FC236}">
              <a16:creationId xmlns:a16="http://schemas.microsoft.com/office/drawing/2014/main" id="{03548B10-7197-4AE8-9618-D6F0BABA3A19}"/>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189" name="Text Box 14">
          <a:extLst>
            <a:ext uri="{FF2B5EF4-FFF2-40B4-BE49-F238E27FC236}">
              <a16:creationId xmlns:a16="http://schemas.microsoft.com/office/drawing/2014/main" id="{318543EB-BB3D-4C81-91AD-86838735CC3C}"/>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190" name="Text Box 14">
          <a:extLst>
            <a:ext uri="{FF2B5EF4-FFF2-40B4-BE49-F238E27FC236}">
              <a16:creationId xmlns:a16="http://schemas.microsoft.com/office/drawing/2014/main" id="{4A3888FE-0EDA-4CB8-A81C-99F3D794533A}"/>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191" name="Text Box 15">
          <a:extLst>
            <a:ext uri="{FF2B5EF4-FFF2-40B4-BE49-F238E27FC236}">
              <a16:creationId xmlns:a16="http://schemas.microsoft.com/office/drawing/2014/main" id="{4612AD7D-8343-4583-BF77-60E2EF96699E}"/>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192" name="Text Box 14">
          <a:extLst>
            <a:ext uri="{FF2B5EF4-FFF2-40B4-BE49-F238E27FC236}">
              <a16:creationId xmlns:a16="http://schemas.microsoft.com/office/drawing/2014/main" id="{EC828DAD-01E9-4A70-BED5-0982FA0AB4B2}"/>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193" name="Text Box 15">
          <a:extLst>
            <a:ext uri="{FF2B5EF4-FFF2-40B4-BE49-F238E27FC236}">
              <a16:creationId xmlns:a16="http://schemas.microsoft.com/office/drawing/2014/main" id="{FBE55AFF-94D5-4E86-906E-23A3211CDB75}"/>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194" name="Text Box 14">
          <a:extLst>
            <a:ext uri="{FF2B5EF4-FFF2-40B4-BE49-F238E27FC236}">
              <a16:creationId xmlns:a16="http://schemas.microsoft.com/office/drawing/2014/main" id="{82027E1D-C1A1-474E-B386-04F87A5F9332}"/>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195" name="Text Box 15">
          <a:extLst>
            <a:ext uri="{FF2B5EF4-FFF2-40B4-BE49-F238E27FC236}">
              <a16:creationId xmlns:a16="http://schemas.microsoft.com/office/drawing/2014/main" id="{7F282E8A-0F07-41DB-A072-5035D7C8529D}"/>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196" name="Text Box 14">
          <a:extLst>
            <a:ext uri="{FF2B5EF4-FFF2-40B4-BE49-F238E27FC236}">
              <a16:creationId xmlns:a16="http://schemas.microsoft.com/office/drawing/2014/main" id="{D1A1874E-255F-4017-844F-6713FB6DF079}"/>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197" name="Text Box 14">
          <a:extLst>
            <a:ext uri="{FF2B5EF4-FFF2-40B4-BE49-F238E27FC236}">
              <a16:creationId xmlns:a16="http://schemas.microsoft.com/office/drawing/2014/main" id="{62218E6E-EF76-4264-AD25-556233A2B5FD}"/>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198" name="Text Box 15">
          <a:extLst>
            <a:ext uri="{FF2B5EF4-FFF2-40B4-BE49-F238E27FC236}">
              <a16:creationId xmlns:a16="http://schemas.microsoft.com/office/drawing/2014/main" id="{14518F3E-036E-4CC8-81E8-C4C67B981874}"/>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199" name="Text Box 14">
          <a:extLst>
            <a:ext uri="{FF2B5EF4-FFF2-40B4-BE49-F238E27FC236}">
              <a16:creationId xmlns:a16="http://schemas.microsoft.com/office/drawing/2014/main" id="{B3F27C06-36A0-4610-951D-BF27B825CED1}"/>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200" name="Text Box 15">
          <a:extLst>
            <a:ext uri="{FF2B5EF4-FFF2-40B4-BE49-F238E27FC236}">
              <a16:creationId xmlns:a16="http://schemas.microsoft.com/office/drawing/2014/main" id="{1F27CA7E-C185-448E-8558-05ED0B0D758E}"/>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201" name="Text Box 14">
          <a:extLst>
            <a:ext uri="{FF2B5EF4-FFF2-40B4-BE49-F238E27FC236}">
              <a16:creationId xmlns:a16="http://schemas.microsoft.com/office/drawing/2014/main" id="{89A5EC06-FF7C-4401-BDCA-E53ACDE3F775}"/>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202" name="Text Box 15">
          <a:extLst>
            <a:ext uri="{FF2B5EF4-FFF2-40B4-BE49-F238E27FC236}">
              <a16:creationId xmlns:a16="http://schemas.microsoft.com/office/drawing/2014/main" id="{9F7D05F4-C59C-4316-A613-2DB78C9A977C}"/>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203" name="Text Box 14">
          <a:extLst>
            <a:ext uri="{FF2B5EF4-FFF2-40B4-BE49-F238E27FC236}">
              <a16:creationId xmlns:a16="http://schemas.microsoft.com/office/drawing/2014/main" id="{B174DFC5-EB5B-4235-B499-14A70A206EED}"/>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204" name="Text Box 15">
          <a:extLst>
            <a:ext uri="{FF2B5EF4-FFF2-40B4-BE49-F238E27FC236}">
              <a16:creationId xmlns:a16="http://schemas.microsoft.com/office/drawing/2014/main" id="{E994C77C-E713-4654-BFCB-5444DE557A94}"/>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205" name="Text Box 14">
          <a:extLst>
            <a:ext uri="{FF2B5EF4-FFF2-40B4-BE49-F238E27FC236}">
              <a16:creationId xmlns:a16="http://schemas.microsoft.com/office/drawing/2014/main" id="{0AA6245A-46BF-45D7-89FC-B1FD7AC16D62}"/>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206" name="Text Box 15">
          <a:extLst>
            <a:ext uri="{FF2B5EF4-FFF2-40B4-BE49-F238E27FC236}">
              <a16:creationId xmlns:a16="http://schemas.microsoft.com/office/drawing/2014/main" id="{619F18C6-21A4-4319-95D4-40B79E5E9469}"/>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207" name="Text Box 14">
          <a:extLst>
            <a:ext uri="{FF2B5EF4-FFF2-40B4-BE49-F238E27FC236}">
              <a16:creationId xmlns:a16="http://schemas.microsoft.com/office/drawing/2014/main" id="{13D72EDE-1368-4FEE-B77A-5C40891CCB25}"/>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208" name="Text Box 15">
          <a:extLst>
            <a:ext uri="{FF2B5EF4-FFF2-40B4-BE49-F238E27FC236}">
              <a16:creationId xmlns:a16="http://schemas.microsoft.com/office/drawing/2014/main" id="{7F505E9F-4880-4BB7-A539-653558222013}"/>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209" name="Text Box 14">
          <a:extLst>
            <a:ext uri="{FF2B5EF4-FFF2-40B4-BE49-F238E27FC236}">
              <a16:creationId xmlns:a16="http://schemas.microsoft.com/office/drawing/2014/main" id="{D4957B85-84AB-43F9-9804-8B712C57D89B}"/>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210" name="Text Box 15">
          <a:extLst>
            <a:ext uri="{FF2B5EF4-FFF2-40B4-BE49-F238E27FC236}">
              <a16:creationId xmlns:a16="http://schemas.microsoft.com/office/drawing/2014/main" id="{B66D725D-661A-4215-9F85-F53465931B0B}"/>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211" name="Text Box 14">
          <a:extLst>
            <a:ext uri="{FF2B5EF4-FFF2-40B4-BE49-F238E27FC236}">
              <a16:creationId xmlns:a16="http://schemas.microsoft.com/office/drawing/2014/main" id="{F5D6B4AB-D46B-4C37-B1EC-7EE0E62B4A44}"/>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212" name="Text Box 15">
          <a:extLst>
            <a:ext uri="{FF2B5EF4-FFF2-40B4-BE49-F238E27FC236}">
              <a16:creationId xmlns:a16="http://schemas.microsoft.com/office/drawing/2014/main" id="{72F83388-BC2B-4E45-8FAB-5BEB6FBB2B0D}"/>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213" name="Text Box 14">
          <a:extLst>
            <a:ext uri="{FF2B5EF4-FFF2-40B4-BE49-F238E27FC236}">
              <a16:creationId xmlns:a16="http://schemas.microsoft.com/office/drawing/2014/main" id="{9B9C2716-C84D-417B-8060-E62A1B4ACED6}"/>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214" name="Text Box 15">
          <a:extLst>
            <a:ext uri="{FF2B5EF4-FFF2-40B4-BE49-F238E27FC236}">
              <a16:creationId xmlns:a16="http://schemas.microsoft.com/office/drawing/2014/main" id="{285A4E3E-D3D0-44E3-906E-75CDD07F5E86}"/>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215" name="Text Box 14">
          <a:extLst>
            <a:ext uri="{FF2B5EF4-FFF2-40B4-BE49-F238E27FC236}">
              <a16:creationId xmlns:a16="http://schemas.microsoft.com/office/drawing/2014/main" id="{50AA0914-B905-4EF4-B389-584B3FA73748}"/>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216" name="Text Box 14">
          <a:extLst>
            <a:ext uri="{FF2B5EF4-FFF2-40B4-BE49-F238E27FC236}">
              <a16:creationId xmlns:a16="http://schemas.microsoft.com/office/drawing/2014/main" id="{E91FBE6B-AB51-4472-8B6B-663858275433}"/>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217" name="Text Box 15">
          <a:extLst>
            <a:ext uri="{FF2B5EF4-FFF2-40B4-BE49-F238E27FC236}">
              <a16:creationId xmlns:a16="http://schemas.microsoft.com/office/drawing/2014/main" id="{1A848D85-D515-4FBF-9FE0-54E7EA58DA14}"/>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218" name="Text Box 14">
          <a:extLst>
            <a:ext uri="{FF2B5EF4-FFF2-40B4-BE49-F238E27FC236}">
              <a16:creationId xmlns:a16="http://schemas.microsoft.com/office/drawing/2014/main" id="{F1DE035C-19FF-4D04-91D3-E37AA6B1F71D}"/>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219" name="Text Box 15">
          <a:extLst>
            <a:ext uri="{FF2B5EF4-FFF2-40B4-BE49-F238E27FC236}">
              <a16:creationId xmlns:a16="http://schemas.microsoft.com/office/drawing/2014/main" id="{BD485D2B-5AFE-42C8-AFD6-35B7DC037510}"/>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220" name="Text Box 14">
          <a:extLst>
            <a:ext uri="{FF2B5EF4-FFF2-40B4-BE49-F238E27FC236}">
              <a16:creationId xmlns:a16="http://schemas.microsoft.com/office/drawing/2014/main" id="{5E472DBE-7E90-4B3D-8F4B-2BD3F55B315C}"/>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221" name="Text Box 15">
          <a:extLst>
            <a:ext uri="{FF2B5EF4-FFF2-40B4-BE49-F238E27FC236}">
              <a16:creationId xmlns:a16="http://schemas.microsoft.com/office/drawing/2014/main" id="{4CFA0DB7-5790-49A8-AAB7-65187A4169C2}"/>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222" name="Text Box 14">
          <a:extLst>
            <a:ext uri="{FF2B5EF4-FFF2-40B4-BE49-F238E27FC236}">
              <a16:creationId xmlns:a16="http://schemas.microsoft.com/office/drawing/2014/main" id="{A0F467CE-E379-454E-8E63-F633E5DFB24F}"/>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223" name="Text Box 14">
          <a:extLst>
            <a:ext uri="{FF2B5EF4-FFF2-40B4-BE49-F238E27FC236}">
              <a16:creationId xmlns:a16="http://schemas.microsoft.com/office/drawing/2014/main" id="{9634CBF5-9E3E-4B9C-9BE7-7F2268404106}"/>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224" name="Text Box 15">
          <a:extLst>
            <a:ext uri="{FF2B5EF4-FFF2-40B4-BE49-F238E27FC236}">
              <a16:creationId xmlns:a16="http://schemas.microsoft.com/office/drawing/2014/main" id="{07C3798E-E3D8-4FF2-9414-B8B651BAB1DA}"/>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225" name="Text Box 14">
          <a:extLst>
            <a:ext uri="{FF2B5EF4-FFF2-40B4-BE49-F238E27FC236}">
              <a16:creationId xmlns:a16="http://schemas.microsoft.com/office/drawing/2014/main" id="{76F84DC7-AC88-426E-8F89-163C5191DF55}"/>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226" name="Text Box 15">
          <a:extLst>
            <a:ext uri="{FF2B5EF4-FFF2-40B4-BE49-F238E27FC236}">
              <a16:creationId xmlns:a16="http://schemas.microsoft.com/office/drawing/2014/main" id="{3C94DDBC-0036-4918-823A-C641E6950E1F}"/>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227" name="Text Box 14">
          <a:extLst>
            <a:ext uri="{FF2B5EF4-FFF2-40B4-BE49-F238E27FC236}">
              <a16:creationId xmlns:a16="http://schemas.microsoft.com/office/drawing/2014/main" id="{154C5FE2-0AE5-40D0-B32F-2AF47DB74534}"/>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228" name="Text Box 15">
          <a:extLst>
            <a:ext uri="{FF2B5EF4-FFF2-40B4-BE49-F238E27FC236}">
              <a16:creationId xmlns:a16="http://schemas.microsoft.com/office/drawing/2014/main" id="{780B1619-AC15-492C-9631-0115163961A9}"/>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229" name="Text Box 14">
          <a:extLst>
            <a:ext uri="{FF2B5EF4-FFF2-40B4-BE49-F238E27FC236}">
              <a16:creationId xmlns:a16="http://schemas.microsoft.com/office/drawing/2014/main" id="{B47A4076-13FD-4000-904C-2DEB16DE605A}"/>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230" name="Text Box 14">
          <a:extLst>
            <a:ext uri="{FF2B5EF4-FFF2-40B4-BE49-F238E27FC236}">
              <a16:creationId xmlns:a16="http://schemas.microsoft.com/office/drawing/2014/main" id="{6D72D6CE-ABF9-4F38-8549-498BB386F872}"/>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231" name="Text Box 15">
          <a:extLst>
            <a:ext uri="{FF2B5EF4-FFF2-40B4-BE49-F238E27FC236}">
              <a16:creationId xmlns:a16="http://schemas.microsoft.com/office/drawing/2014/main" id="{1F45BEFA-89A2-4193-BED7-5564E4CB05D5}"/>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232" name="Text Box 14">
          <a:extLst>
            <a:ext uri="{FF2B5EF4-FFF2-40B4-BE49-F238E27FC236}">
              <a16:creationId xmlns:a16="http://schemas.microsoft.com/office/drawing/2014/main" id="{C06D6FDC-C826-4654-9A73-3A5B72DEFF4A}"/>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233" name="Text Box 15">
          <a:extLst>
            <a:ext uri="{FF2B5EF4-FFF2-40B4-BE49-F238E27FC236}">
              <a16:creationId xmlns:a16="http://schemas.microsoft.com/office/drawing/2014/main" id="{BB77F1CB-59EF-45C7-83D5-500584491B67}"/>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234" name="Text Box 14">
          <a:extLst>
            <a:ext uri="{FF2B5EF4-FFF2-40B4-BE49-F238E27FC236}">
              <a16:creationId xmlns:a16="http://schemas.microsoft.com/office/drawing/2014/main" id="{E69D2EDB-6267-4476-99C9-02544652633C}"/>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235" name="Text Box 15">
          <a:extLst>
            <a:ext uri="{FF2B5EF4-FFF2-40B4-BE49-F238E27FC236}">
              <a16:creationId xmlns:a16="http://schemas.microsoft.com/office/drawing/2014/main" id="{8A593510-E4A9-46A1-A365-C5521E21A93C}"/>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236" name="Text Box 14">
          <a:extLst>
            <a:ext uri="{FF2B5EF4-FFF2-40B4-BE49-F238E27FC236}">
              <a16:creationId xmlns:a16="http://schemas.microsoft.com/office/drawing/2014/main" id="{F1B2C22A-F9DE-4DE9-8272-72025996C4E0}"/>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237" name="Text Box 15">
          <a:extLst>
            <a:ext uri="{FF2B5EF4-FFF2-40B4-BE49-F238E27FC236}">
              <a16:creationId xmlns:a16="http://schemas.microsoft.com/office/drawing/2014/main" id="{005A8691-C059-4B12-B5E5-AD9F130DF476}"/>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238" name="Text Box 14">
          <a:extLst>
            <a:ext uri="{FF2B5EF4-FFF2-40B4-BE49-F238E27FC236}">
              <a16:creationId xmlns:a16="http://schemas.microsoft.com/office/drawing/2014/main" id="{0144C2EA-B094-4CEF-932C-4EB5AB552E24}"/>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239" name="Text Box 15">
          <a:extLst>
            <a:ext uri="{FF2B5EF4-FFF2-40B4-BE49-F238E27FC236}">
              <a16:creationId xmlns:a16="http://schemas.microsoft.com/office/drawing/2014/main" id="{6B137C81-A6EA-4307-862A-BE2ADBCAEA01}"/>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240" name="Text Box 14">
          <a:extLst>
            <a:ext uri="{FF2B5EF4-FFF2-40B4-BE49-F238E27FC236}">
              <a16:creationId xmlns:a16="http://schemas.microsoft.com/office/drawing/2014/main" id="{9557F0A1-D292-4835-8E49-E3CC07616D77}"/>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241" name="Text Box 15">
          <a:extLst>
            <a:ext uri="{FF2B5EF4-FFF2-40B4-BE49-F238E27FC236}">
              <a16:creationId xmlns:a16="http://schemas.microsoft.com/office/drawing/2014/main" id="{90130A11-A8E4-4E70-8E8C-B7837E7ADF63}"/>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242" name="Text Box 14">
          <a:extLst>
            <a:ext uri="{FF2B5EF4-FFF2-40B4-BE49-F238E27FC236}">
              <a16:creationId xmlns:a16="http://schemas.microsoft.com/office/drawing/2014/main" id="{DA381FB5-CB7A-4BF5-8D14-FBD4C4DBD105}"/>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243" name="Text Box 14">
          <a:extLst>
            <a:ext uri="{FF2B5EF4-FFF2-40B4-BE49-F238E27FC236}">
              <a16:creationId xmlns:a16="http://schemas.microsoft.com/office/drawing/2014/main" id="{CCE5E4D3-E584-4029-97B6-BC3E298D6FB2}"/>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244" name="Text Box 15">
          <a:extLst>
            <a:ext uri="{FF2B5EF4-FFF2-40B4-BE49-F238E27FC236}">
              <a16:creationId xmlns:a16="http://schemas.microsoft.com/office/drawing/2014/main" id="{AC072962-FC1C-475C-BED1-6E03F7266F0F}"/>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245" name="Text Box 14">
          <a:extLst>
            <a:ext uri="{FF2B5EF4-FFF2-40B4-BE49-F238E27FC236}">
              <a16:creationId xmlns:a16="http://schemas.microsoft.com/office/drawing/2014/main" id="{D59FCB1C-9E19-46A5-B179-89AE82E73516}"/>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246" name="Text Box 15">
          <a:extLst>
            <a:ext uri="{FF2B5EF4-FFF2-40B4-BE49-F238E27FC236}">
              <a16:creationId xmlns:a16="http://schemas.microsoft.com/office/drawing/2014/main" id="{011A9CAC-A7F7-4B5B-9743-729897D246CB}"/>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247" name="Text Box 14">
          <a:extLst>
            <a:ext uri="{FF2B5EF4-FFF2-40B4-BE49-F238E27FC236}">
              <a16:creationId xmlns:a16="http://schemas.microsoft.com/office/drawing/2014/main" id="{3AD9AA59-A90A-4EA6-9304-6C939432BBFE}"/>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248" name="Text Box 15">
          <a:extLst>
            <a:ext uri="{FF2B5EF4-FFF2-40B4-BE49-F238E27FC236}">
              <a16:creationId xmlns:a16="http://schemas.microsoft.com/office/drawing/2014/main" id="{1A59F67F-90CF-4751-A49D-5FB06565B3A4}"/>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249" name="Text Box 14">
          <a:extLst>
            <a:ext uri="{FF2B5EF4-FFF2-40B4-BE49-F238E27FC236}">
              <a16:creationId xmlns:a16="http://schemas.microsoft.com/office/drawing/2014/main" id="{E358A9FF-2CAE-4F86-A4CB-8AFBE0B8B579}"/>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250" name="Text Box 15">
          <a:extLst>
            <a:ext uri="{FF2B5EF4-FFF2-40B4-BE49-F238E27FC236}">
              <a16:creationId xmlns:a16="http://schemas.microsoft.com/office/drawing/2014/main" id="{AA85112D-64E9-43C9-8C99-9BEBB2D77017}"/>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251" name="Text Box 14">
          <a:extLst>
            <a:ext uri="{FF2B5EF4-FFF2-40B4-BE49-F238E27FC236}">
              <a16:creationId xmlns:a16="http://schemas.microsoft.com/office/drawing/2014/main" id="{A8D7D24B-539A-4CA2-B36D-077E040E1687}"/>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252" name="Text Box 15">
          <a:extLst>
            <a:ext uri="{FF2B5EF4-FFF2-40B4-BE49-F238E27FC236}">
              <a16:creationId xmlns:a16="http://schemas.microsoft.com/office/drawing/2014/main" id="{E0F5DC6F-A267-4398-A4EB-CCD7B32F565E}"/>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253" name="Text Box 14">
          <a:extLst>
            <a:ext uri="{FF2B5EF4-FFF2-40B4-BE49-F238E27FC236}">
              <a16:creationId xmlns:a16="http://schemas.microsoft.com/office/drawing/2014/main" id="{5AACF108-2B02-4FA8-8DD5-9787089EC887}"/>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254" name="Text Box 15">
          <a:extLst>
            <a:ext uri="{FF2B5EF4-FFF2-40B4-BE49-F238E27FC236}">
              <a16:creationId xmlns:a16="http://schemas.microsoft.com/office/drawing/2014/main" id="{4CFA114D-3397-4468-B269-C67878EC614F}"/>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255" name="Text Box 14">
          <a:extLst>
            <a:ext uri="{FF2B5EF4-FFF2-40B4-BE49-F238E27FC236}">
              <a16:creationId xmlns:a16="http://schemas.microsoft.com/office/drawing/2014/main" id="{34C9289F-4855-46B9-B163-83DBCF387D24}"/>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256" name="Text Box 15">
          <a:extLst>
            <a:ext uri="{FF2B5EF4-FFF2-40B4-BE49-F238E27FC236}">
              <a16:creationId xmlns:a16="http://schemas.microsoft.com/office/drawing/2014/main" id="{173BC20D-6956-458A-8B8B-D4A3A8F48FE8}"/>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257" name="Text Box 14">
          <a:extLst>
            <a:ext uri="{FF2B5EF4-FFF2-40B4-BE49-F238E27FC236}">
              <a16:creationId xmlns:a16="http://schemas.microsoft.com/office/drawing/2014/main" id="{7424D78D-0213-430F-BAE0-65F2CCD9F3DA}"/>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258" name="Text Box 15">
          <a:extLst>
            <a:ext uri="{FF2B5EF4-FFF2-40B4-BE49-F238E27FC236}">
              <a16:creationId xmlns:a16="http://schemas.microsoft.com/office/drawing/2014/main" id="{BDEC907D-3C21-4643-8228-45EA303B41A6}"/>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259" name="Text Box 14">
          <a:extLst>
            <a:ext uri="{FF2B5EF4-FFF2-40B4-BE49-F238E27FC236}">
              <a16:creationId xmlns:a16="http://schemas.microsoft.com/office/drawing/2014/main" id="{92D4A1BC-DB19-4828-9472-961112DC8F45}"/>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260" name="Text Box 15">
          <a:extLst>
            <a:ext uri="{FF2B5EF4-FFF2-40B4-BE49-F238E27FC236}">
              <a16:creationId xmlns:a16="http://schemas.microsoft.com/office/drawing/2014/main" id="{B2BA7F74-C2FE-461B-8518-F8B2DFE049CA}"/>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261" name="Text Box 14">
          <a:extLst>
            <a:ext uri="{FF2B5EF4-FFF2-40B4-BE49-F238E27FC236}">
              <a16:creationId xmlns:a16="http://schemas.microsoft.com/office/drawing/2014/main" id="{2AB1E4E3-5760-44A1-971E-85905F497A7D}"/>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262" name="Text Box 15">
          <a:extLst>
            <a:ext uri="{FF2B5EF4-FFF2-40B4-BE49-F238E27FC236}">
              <a16:creationId xmlns:a16="http://schemas.microsoft.com/office/drawing/2014/main" id="{03E16ACE-4380-45A7-A94E-200780C80F72}"/>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263" name="Text Box 14">
          <a:extLst>
            <a:ext uri="{FF2B5EF4-FFF2-40B4-BE49-F238E27FC236}">
              <a16:creationId xmlns:a16="http://schemas.microsoft.com/office/drawing/2014/main" id="{08FA78D6-CE61-4B06-87FC-EA84EB687B5B}"/>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264" name="Text Box 15">
          <a:extLst>
            <a:ext uri="{FF2B5EF4-FFF2-40B4-BE49-F238E27FC236}">
              <a16:creationId xmlns:a16="http://schemas.microsoft.com/office/drawing/2014/main" id="{C22CD337-98E7-43CD-B700-D89A2BF5CDE5}"/>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265" name="Text Box 14">
          <a:extLst>
            <a:ext uri="{FF2B5EF4-FFF2-40B4-BE49-F238E27FC236}">
              <a16:creationId xmlns:a16="http://schemas.microsoft.com/office/drawing/2014/main" id="{EF1ACE2D-3AAD-4384-98CA-6AC32775CBAE}"/>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266" name="Text Box 15">
          <a:extLst>
            <a:ext uri="{FF2B5EF4-FFF2-40B4-BE49-F238E27FC236}">
              <a16:creationId xmlns:a16="http://schemas.microsoft.com/office/drawing/2014/main" id="{AD6370F2-ED4F-45DF-B098-2E588DFFBBFD}"/>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267" name="Text Box 14">
          <a:extLst>
            <a:ext uri="{FF2B5EF4-FFF2-40B4-BE49-F238E27FC236}">
              <a16:creationId xmlns:a16="http://schemas.microsoft.com/office/drawing/2014/main" id="{48DC27D7-27D7-4896-9D15-FEFA733702B9}"/>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268" name="Text Box 15">
          <a:extLst>
            <a:ext uri="{FF2B5EF4-FFF2-40B4-BE49-F238E27FC236}">
              <a16:creationId xmlns:a16="http://schemas.microsoft.com/office/drawing/2014/main" id="{D04D214E-27CE-45AF-8FC5-98FD94297174}"/>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269" name="Text Box 14">
          <a:extLst>
            <a:ext uri="{FF2B5EF4-FFF2-40B4-BE49-F238E27FC236}">
              <a16:creationId xmlns:a16="http://schemas.microsoft.com/office/drawing/2014/main" id="{8359BBD7-E51B-4CAB-A2F2-E383751011B7}"/>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270" name="Text Box 15">
          <a:extLst>
            <a:ext uri="{FF2B5EF4-FFF2-40B4-BE49-F238E27FC236}">
              <a16:creationId xmlns:a16="http://schemas.microsoft.com/office/drawing/2014/main" id="{D76EA058-C478-43F0-97B5-9235A117884F}"/>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271" name="Text Box 14">
          <a:extLst>
            <a:ext uri="{FF2B5EF4-FFF2-40B4-BE49-F238E27FC236}">
              <a16:creationId xmlns:a16="http://schemas.microsoft.com/office/drawing/2014/main" id="{8905AAB5-84A6-4CAB-85E1-1B46B8000B45}"/>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272" name="Text Box 15">
          <a:extLst>
            <a:ext uri="{FF2B5EF4-FFF2-40B4-BE49-F238E27FC236}">
              <a16:creationId xmlns:a16="http://schemas.microsoft.com/office/drawing/2014/main" id="{41B08AF3-9BC5-4B35-B6D8-BA154DECE957}"/>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273" name="Text Box 14">
          <a:extLst>
            <a:ext uri="{FF2B5EF4-FFF2-40B4-BE49-F238E27FC236}">
              <a16:creationId xmlns:a16="http://schemas.microsoft.com/office/drawing/2014/main" id="{023281DC-A0E2-4F73-B825-02140F3E470D}"/>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274" name="Text Box 15">
          <a:extLst>
            <a:ext uri="{FF2B5EF4-FFF2-40B4-BE49-F238E27FC236}">
              <a16:creationId xmlns:a16="http://schemas.microsoft.com/office/drawing/2014/main" id="{CAA6ED47-4B8E-4102-A53F-A2CEB1F4C868}"/>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275" name="Text Box 14">
          <a:extLst>
            <a:ext uri="{FF2B5EF4-FFF2-40B4-BE49-F238E27FC236}">
              <a16:creationId xmlns:a16="http://schemas.microsoft.com/office/drawing/2014/main" id="{AACD5F74-9494-4627-97BC-3E959A6A86CD}"/>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276" name="Text Box 15">
          <a:extLst>
            <a:ext uri="{FF2B5EF4-FFF2-40B4-BE49-F238E27FC236}">
              <a16:creationId xmlns:a16="http://schemas.microsoft.com/office/drawing/2014/main" id="{E7250F41-F98A-4EE8-AEB9-1533D7B0BF85}"/>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277" name="Text Box 14">
          <a:extLst>
            <a:ext uri="{FF2B5EF4-FFF2-40B4-BE49-F238E27FC236}">
              <a16:creationId xmlns:a16="http://schemas.microsoft.com/office/drawing/2014/main" id="{95C15532-E1AB-4C25-B61C-5C11C9570D99}"/>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278" name="Text Box 15">
          <a:extLst>
            <a:ext uri="{FF2B5EF4-FFF2-40B4-BE49-F238E27FC236}">
              <a16:creationId xmlns:a16="http://schemas.microsoft.com/office/drawing/2014/main" id="{7A29FFC1-11B4-4B7C-9167-B39F6CF20A8F}"/>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279" name="Text Box 14">
          <a:extLst>
            <a:ext uri="{FF2B5EF4-FFF2-40B4-BE49-F238E27FC236}">
              <a16:creationId xmlns:a16="http://schemas.microsoft.com/office/drawing/2014/main" id="{566EDB50-C7D7-4797-A53C-A2C8572B3BCF}"/>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280" name="Text Box 15">
          <a:extLst>
            <a:ext uri="{FF2B5EF4-FFF2-40B4-BE49-F238E27FC236}">
              <a16:creationId xmlns:a16="http://schemas.microsoft.com/office/drawing/2014/main" id="{1B39212B-12EB-4EA3-B87C-CD08CB9C3FAC}"/>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281" name="Text Box 14">
          <a:extLst>
            <a:ext uri="{FF2B5EF4-FFF2-40B4-BE49-F238E27FC236}">
              <a16:creationId xmlns:a16="http://schemas.microsoft.com/office/drawing/2014/main" id="{2D9D53B1-F93E-4F14-8933-1EE2018A46EF}"/>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282" name="Text Box 15">
          <a:extLst>
            <a:ext uri="{FF2B5EF4-FFF2-40B4-BE49-F238E27FC236}">
              <a16:creationId xmlns:a16="http://schemas.microsoft.com/office/drawing/2014/main" id="{3334C4C1-C352-4572-AFB9-637400DE2222}"/>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283" name="Text Box 14">
          <a:extLst>
            <a:ext uri="{FF2B5EF4-FFF2-40B4-BE49-F238E27FC236}">
              <a16:creationId xmlns:a16="http://schemas.microsoft.com/office/drawing/2014/main" id="{DBB1E504-4327-4354-A2E5-25160BD0B925}"/>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284" name="Text Box 15">
          <a:extLst>
            <a:ext uri="{FF2B5EF4-FFF2-40B4-BE49-F238E27FC236}">
              <a16:creationId xmlns:a16="http://schemas.microsoft.com/office/drawing/2014/main" id="{68E132A9-F93C-4DB9-A68C-623435FEDC83}"/>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285" name="Text Box 14">
          <a:extLst>
            <a:ext uri="{FF2B5EF4-FFF2-40B4-BE49-F238E27FC236}">
              <a16:creationId xmlns:a16="http://schemas.microsoft.com/office/drawing/2014/main" id="{8C6EE5B2-4AFC-4C5E-9F27-373601C55B0C}"/>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286" name="Text Box 15">
          <a:extLst>
            <a:ext uri="{FF2B5EF4-FFF2-40B4-BE49-F238E27FC236}">
              <a16:creationId xmlns:a16="http://schemas.microsoft.com/office/drawing/2014/main" id="{8C5D6003-2FB2-4E54-8C19-6865F2D8657D}"/>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287" name="Text Box 14">
          <a:extLst>
            <a:ext uri="{FF2B5EF4-FFF2-40B4-BE49-F238E27FC236}">
              <a16:creationId xmlns:a16="http://schemas.microsoft.com/office/drawing/2014/main" id="{651479BA-84C3-4D0E-8A3D-F166008AC3FB}"/>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288" name="Text Box 15">
          <a:extLst>
            <a:ext uri="{FF2B5EF4-FFF2-40B4-BE49-F238E27FC236}">
              <a16:creationId xmlns:a16="http://schemas.microsoft.com/office/drawing/2014/main" id="{DE47647E-8E2C-4C43-A304-6F314FD00D4B}"/>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289" name="Text Box 14">
          <a:extLst>
            <a:ext uri="{FF2B5EF4-FFF2-40B4-BE49-F238E27FC236}">
              <a16:creationId xmlns:a16="http://schemas.microsoft.com/office/drawing/2014/main" id="{4B7D449D-B4A6-405C-8CCE-A6053F0962ED}"/>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290" name="Text Box 15">
          <a:extLst>
            <a:ext uri="{FF2B5EF4-FFF2-40B4-BE49-F238E27FC236}">
              <a16:creationId xmlns:a16="http://schemas.microsoft.com/office/drawing/2014/main" id="{5684BA17-FF83-4142-B5A9-B22315494BC5}"/>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291" name="Text Box 14">
          <a:extLst>
            <a:ext uri="{FF2B5EF4-FFF2-40B4-BE49-F238E27FC236}">
              <a16:creationId xmlns:a16="http://schemas.microsoft.com/office/drawing/2014/main" id="{A330F9B2-EE69-45EB-B47E-F077DE0B89ED}"/>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292" name="Text Box 15">
          <a:extLst>
            <a:ext uri="{FF2B5EF4-FFF2-40B4-BE49-F238E27FC236}">
              <a16:creationId xmlns:a16="http://schemas.microsoft.com/office/drawing/2014/main" id="{8BC7A6FB-EFFC-461B-B540-B41E3CBFD4F7}"/>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293" name="Text Box 14">
          <a:extLst>
            <a:ext uri="{FF2B5EF4-FFF2-40B4-BE49-F238E27FC236}">
              <a16:creationId xmlns:a16="http://schemas.microsoft.com/office/drawing/2014/main" id="{3053801E-A8D8-4551-A7FE-97379A48C714}"/>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294" name="Text Box 15">
          <a:extLst>
            <a:ext uri="{FF2B5EF4-FFF2-40B4-BE49-F238E27FC236}">
              <a16:creationId xmlns:a16="http://schemas.microsoft.com/office/drawing/2014/main" id="{DFFC554E-BB39-440B-9118-3C198A15E1AC}"/>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295" name="Text Box 14">
          <a:extLst>
            <a:ext uri="{FF2B5EF4-FFF2-40B4-BE49-F238E27FC236}">
              <a16:creationId xmlns:a16="http://schemas.microsoft.com/office/drawing/2014/main" id="{4C0286DF-A3D2-42FA-94F7-B08B7C5D754E}"/>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296" name="Text Box 15">
          <a:extLst>
            <a:ext uri="{FF2B5EF4-FFF2-40B4-BE49-F238E27FC236}">
              <a16:creationId xmlns:a16="http://schemas.microsoft.com/office/drawing/2014/main" id="{B6A56194-B6B0-441B-8850-F800E4F89B0F}"/>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297" name="Text Box 14">
          <a:extLst>
            <a:ext uri="{FF2B5EF4-FFF2-40B4-BE49-F238E27FC236}">
              <a16:creationId xmlns:a16="http://schemas.microsoft.com/office/drawing/2014/main" id="{6ABE0971-5109-4654-A1F5-6F8DA4185FC6}"/>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298" name="Text Box 14">
          <a:extLst>
            <a:ext uri="{FF2B5EF4-FFF2-40B4-BE49-F238E27FC236}">
              <a16:creationId xmlns:a16="http://schemas.microsoft.com/office/drawing/2014/main" id="{943740BD-C1FB-48E8-9AEC-1210C75A3DD6}"/>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299" name="Text Box 15">
          <a:extLst>
            <a:ext uri="{FF2B5EF4-FFF2-40B4-BE49-F238E27FC236}">
              <a16:creationId xmlns:a16="http://schemas.microsoft.com/office/drawing/2014/main" id="{A467A4E9-1CAC-4202-AE52-71EE74184966}"/>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300" name="Text Box 14">
          <a:extLst>
            <a:ext uri="{FF2B5EF4-FFF2-40B4-BE49-F238E27FC236}">
              <a16:creationId xmlns:a16="http://schemas.microsoft.com/office/drawing/2014/main" id="{FC8FF947-CA16-4651-BDAE-D0088C15A75E}"/>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301" name="Text Box 15">
          <a:extLst>
            <a:ext uri="{FF2B5EF4-FFF2-40B4-BE49-F238E27FC236}">
              <a16:creationId xmlns:a16="http://schemas.microsoft.com/office/drawing/2014/main" id="{58905003-B275-4B3C-B058-6EAFFA77C6D9}"/>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302" name="Text Box 14">
          <a:extLst>
            <a:ext uri="{FF2B5EF4-FFF2-40B4-BE49-F238E27FC236}">
              <a16:creationId xmlns:a16="http://schemas.microsoft.com/office/drawing/2014/main" id="{DE5E29DE-0F5B-4E0B-8DED-1B72A9A9C490}"/>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303" name="Text Box 15">
          <a:extLst>
            <a:ext uri="{FF2B5EF4-FFF2-40B4-BE49-F238E27FC236}">
              <a16:creationId xmlns:a16="http://schemas.microsoft.com/office/drawing/2014/main" id="{BC2086E0-2F6B-49E0-903A-0608E0D79909}"/>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304" name="Text Box 14">
          <a:extLst>
            <a:ext uri="{FF2B5EF4-FFF2-40B4-BE49-F238E27FC236}">
              <a16:creationId xmlns:a16="http://schemas.microsoft.com/office/drawing/2014/main" id="{ABC1D00C-6919-40B7-A715-689E9C54FDC5}"/>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305" name="Text Box 15">
          <a:extLst>
            <a:ext uri="{FF2B5EF4-FFF2-40B4-BE49-F238E27FC236}">
              <a16:creationId xmlns:a16="http://schemas.microsoft.com/office/drawing/2014/main" id="{B872E0D3-94AC-4D6A-A049-B7E3039FE3C7}"/>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306" name="Text Box 14">
          <a:extLst>
            <a:ext uri="{FF2B5EF4-FFF2-40B4-BE49-F238E27FC236}">
              <a16:creationId xmlns:a16="http://schemas.microsoft.com/office/drawing/2014/main" id="{0B3FD5B7-F212-4001-81A4-1A3DE80B02C5}"/>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307" name="Text Box 15">
          <a:extLst>
            <a:ext uri="{FF2B5EF4-FFF2-40B4-BE49-F238E27FC236}">
              <a16:creationId xmlns:a16="http://schemas.microsoft.com/office/drawing/2014/main" id="{31A70DBC-188E-4B6D-BAE7-CEB0A9B8CDF7}"/>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308" name="Text Box 14">
          <a:extLst>
            <a:ext uri="{FF2B5EF4-FFF2-40B4-BE49-F238E27FC236}">
              <a16:creationId xmlns:a16="http://schemas.microsoft.com/office/drawing/2014/main" id="{A1DCF1EF-F646-4E99-AEAF-B7F74FD291BD}"/>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309" name="Text Box 15">
          <a:extLst>
            <a:ext uri="{FF2B5EF4-FFF2-40B4-BE49-F238E27FC236}">
              <a16:creationId xmlns:a16="http://schemas.microsoft.com/office/drawing/2014/main" id="{85D220D5-62CA-4D72-9EC8-3B024BACDD09}"/>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310" name="Text Box 14">
          <a:extLst>
            <a:ext uri="{FF2B5EF4-FFF2-40B4-BE49-F238E27FC236}">
              <a16:creationId xmlns:a16="http://schemas.microsoft.com/office/drawing/2014/main" id="{3689443A-5037-453E-A700-F16B03F4BF5C}"/>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311" name="Text Box 15">
          <a:extLst>
            <a:ext uri="{FF2B5EF4-FFF2-40B4-BE49-F238E27FC236}">
              <a16:creationId xmlns:a16="http://schemas.microsoft.com/office/drawing/2014/main" id="{F3CCA2E4-21E6-4535-8AB6-C47C834A0B8C}"/>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312" name="Text Box 14">
          <a:extLst>
            <a:ext uri="{FF2B5EF4-FFF2-40B4-BE49-F238E27FC236}">
              <a16:creationId xmlns:a16="http://schemas.microsoft.com/office/drawing/2014/main" id="{44CCC131-700B-4C0F-B405-AB8DECEB8346}"/>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313" name="Text Box 15">
          <a:extLst>
            <a:ext uri="{FF2B5EF4-FFF2-40B4-BE49-F238E27FC236}">
              <a16:creationId xmlns:a16="http://schemas.microsoft.com/office/drawing/2014/main" id="{0F7AD46B-5EF9-4ECA-A1F0-8CED65F94441}"/>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314" name="Text Box 14">
          <a:extLst>
            <a:ext uri="{FF2B5EF4-FFF2-40B4-BE49-F238E27FC236}">
              <a16:creationId xmlns:a16="http://schemas.microsoft.com/office/drawing/2014/main" id="{92971A22-E0DF-442E-9409-9D8E28CCB048}"/>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315" name="Text Box 15">
          <a:extLst>
            <a:ext uri="{FF2B5EF4-FFF2-40B4-BE49-F238E27FC236}">
              <a16:creationId xmlns:a16="http://schemas.microsoft.com/office/drawing/2014/main" id="{FE774FF2-C934-456D-BF43-99F50461BFE7}"/>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316" name="Text Box 14">
          <a:extLst>
            <a:ext uri="{FF2B5EF4-FFF2-40B4-BE49-F238E27FC236}">
              <a16:creationId xmlns:a16="http://schemas.microsoft.com/office/drawing/2014/main" id="{83F691C5-F04E-4C98-8C32-CC6067919CDF}"/>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317" name="Text Box 15">
          <a:extLst>
            <a:ext uri="{FF2B5EF4-FFF2-40B4-BE49-F238E27FC236}">
              <a16:creationId xmlns:a16="http://schemas.microsoft.com/office/drawing/2014/main" id="{EC54B19E-258F-47EC-8F45-656DAD23199F}"/>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318" name="Text Box 14">
          <a:extLst>
            <a:ext uri="{FF2B5EF4-FFF2-40B4-BE49-F238E27FC236}">
              <a16:creationId xmlns:a16="http://schemas.microsoft.com/office/drawing/2014/main" id="{D0A70FA1-669E-4041-A308-55EFA905C7DF}"/>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319" name="Text Box 15">
          <a:extLst>
            <a:ext uri="{FF2B5EF4-FFF2-40B4-BE49-F238E27FC236}">
              <a16:creationId xmlns:a16="http://schemas.microsoft.com/office/drawing/2014/main" id="{8C0827C1-7D85-4437-B3F7-8E0940309B5A}"/>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320" name="Text Box 14">
          <a:extLst>
            <a:ext uri="{FF2B5EF4-FFF2-40B4-BE49-F238E27FC236}">
              <a16:creationId xmlns:a16="http://schemas.microsoft.com/office/drawing/2014/main" id="{F38E4C18-975D-4068-8B71-8C81E7BBD1A5}"/>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321" name="Text Box 15">
          <a:extLst>
            <a:ext uri="{FF2B5EF4-FFF2-40B4-BE49-F238E27FC236}">
              <a16:creationId xmlns:a16="http://schemas.microsoft.com/office/drawing/2014/main" id="{F9B716F6-ED82-4623-9B69-AF4603FEDC34}"/>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322" name="Text Box 14">
          <a:extLst>
            <a:ext uri="{FF2B5EF4-FFF2-40B4-BE49-F238E27FC236}">
              <a16:creationId xmlns:a16="http://schemas.microsoft.com/office/drawing/2014/main" id="{0D58930C-3767-4971-AA83-777EF2DBAFC6}"/>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323" name="Text Box 15">
          <a:extLst>
            <a:ext uri="{FF2B5EF4-FFF2-40B4-BE49-F238E27FC236}">
              <a16:creationId xmlns:a16="http://schemas.microsoft.com/office/drawing/2014/main" id="{D1AFD8BA-6DF5-4EE1-ACAC-BFB2CCB3A98E}"/>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324" name="Text Box 14">
          <a:extLst>
            <a:ext uri="{FF2B5EF4-FFF2-40B4-BE49-F238E27FC236}">
              <a16:creationId xmlns:a16="http://schemas.microsoft.com/office/drawing/2014/main" id="{B7BB47E5-9E0A-4B8C-A3B0-B5DCD7CB2D26}"/>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325" name="Text Box 15">
          <a:extLst>
            <a:ext uri="{FF2B5EF4-FFF2-40B4-BE49-F238E27FC236}">
              <a16:creationId xmlns:a16="http://schemas.microsoft.com/office/drawing/2014/main" id="{2D927536-EE0C-4C2E-9387-0139CE9A1BA6}"/>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326" name="Text Box 14">
          <a:extLst>
            <a:ext uri="{FF2B5EF4-FFF2-40B4-BE49-F238E27FC236}">
              <a16:creationId xmlns:a16="http://schemas.microsoft.com/office/drawing/2014/main" id="{DC3A0131-D4D8-47D6-8A3E-E020FBAF8763}"/>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327" name="Text Box 15">
          <a:extLst>
            <a:ext uri="{FF2B5EF4-FFF2-40B4-BE49-F238E27FC236}">
              <a16:creationId xmlns:a16="http://schemas.microsoft.com/office/drawing/2014/main" id="{D70D3D4C-6ADC-4578-8378-AF371DB5A5DD}"/>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328" name="Text Box 14">
          <a:extLst>
            <a:ext uri="{FF2B5EF4-FFF2-40B4-BE49-F238E27FC236}">
              <a16:creationId xmlns:a16="http://schemas.microsoft.com/office/drawing/2014/main" id="{4FCFCE8F-91B0-4AF9-96EB-C343E589BBE3}"/>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329" name="Text Box 15">
          <a:extLst>
            <a:ext uri="{FF2B5EF4-FFF2-40B4-BE49-F238E27FC236}">
              <a16:creationId xmlns:a16="http://schemas.microsoft.com/office/drawing/2014/main" id="{3865EBD2-5E5B-48A4-97AD-0C1301705BAE}"/>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330" name="Text Box 14">
          <a:extLst>
            <a:ext uri="{FF2B5EF4-FFF2-40B4-BE49-F238E27FC236}">
              <a16:creationId xmlns:a16="http://schemas.microsoft.com/office/drawing/2014/main" id="{3053AA69-EBED-4B1C-A534-E01AA3D66689}"/>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331" name="Text Box 15">
          <a:extLst>
            <a:ext uri="{FF2B5EF4-FFF2-40B4-BE49-F238E27FC236}">
              <a16:creationId xmlns:a16="http://schemas.microsoft.com/office/drawing/2014/main" id="{13E7985F-D732-4BAF-B7A1-6C303E97C2E1}"/>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332" name="Text Box 14">
          <a:extLst>
            <a:ext uri="{FF2B5EF4-FFF2-40B4-BE49-F238E27FC236}">
              <a16:creationId xmlns:a16="http://schemas.microsoft.com/office/drawing/2014/main" id="{C2DD7238-60F4-486E-B3A4-7349CDF38384}"/>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333" name="Text Box 15">
          <a:extLst>
            <a:ext uri="{FF2B5EF4-FFF2-40B4-BE49-F238E27FC236}">
              <a16:creationId xmlns:a16="http://schemas.microsoft.com/office/drawing/2014/main" id="{01FF0FA8-8041-4A27-95C0-59D044A6A15E}"/>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334" name="Text Box 14">
          <a:extLst>
            <a:ext uri="{FF2B5EF4-FFF2-40B4-BE49-F238E27FC236}">
              <a16:creationId xmlns:a16="http://schemas.microsoft.com/office/drawing/2014/main" id="{26D9CA69-4CD2-43B7-A20E-913EEB543E33}"/>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335" name="Text Box 15">
          <a:extLst>
            <a:ext uri="{FF2B5EF4-FFF2-40B4-BE49-F238E27FC236}">
              <a16:creationId xmlns:a16="http://schemas.microsoft.com/office/drawing/2014/main" id="{95EBACC1-8714-429E-B502-58F50A3B8548}"/>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336" name="Text Box 14">
          <a:extLst>
            <a:ext uri="{FF2B5EF4-FFF2-40B4-BE49-F238E27FC236}">
              <a16:creationId xmlns:a16="http://schemas.microsoft.com/office/drawing/2014/main" id="{F3F3C244-5279-4BDE-996F-0A6B3A2003A8}"/>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337" name="Text Box 15">
          <a:extLst>
            <a:ext uri="{FF2B5EF4-FFF2-40B4-BE49-F238E27FC236}">
              <a16:creationId xmlns:a16="http://schemas.microsoft.com/office/drawing/2014/main" id="{60B8FC09-A9D7-4764-B43B-9750C3047586}"/>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338" name="Text Box 14">
          <a:extLst>
            <a:ext uri="{FF2B5EF4-FFF2-40B4-BE49-F238E27FC236}">
              <a16:creationId xmlns:a16="http://schemas.microsoft.com/office/drawing/2014/main" id="{D1B8C751-1F48-4AB5-B6B9-87B34EDDE2BA}"/>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339" name="Text Box 15">
          <a:extLst>
            <a:ext uri="{FF2B5EF4-FFF2-40B4-BE49-F238E27FC236}">
              <a16:creationId xmlns:a16="http://schemas.microsoft.com/office/drawing/2014/main" id="{4960F228-4314-4506-83E0-DFCE27F1DDD1}"/>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340" name="Text Box 14">
          <a:extLst>
            <a:ext uri="{FF2B5EF4-FFF2-40B4-BE49-F238E27FC236}">
              <a16:creationId xmlns:a16="http://schemas.microsoft.com/office/drawing/2014/main" id="{1B8E6B81-DA67-425E-B345-0656E90DE858}"/>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341" name="Text Box 15">
          <a:extLst>
            <a:ext uri="{FF2B5EF4-FFF2-40B4-BE49-F238E27FC236}">
              <a16:creationId xmlns:a16="http://schemas.microsoft.com/office/drawing/2014/main" id="{2DE4F09F-A3D6-4CCD-8C74-1D6BAFE44002}"/>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342" name="Text Box 14">
          <a:extLst>
            <a:ext uri="{FF2B5EF4-FFF2-40B4-BE49-F238E27FC236}">
              <a16:creationId xmlns:a16="http://schemas.microsoft.com/office/drawing/2014/main" id="{A7A50231-64F9-43CF-843A-75577806DC21}"/>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343" name="Text Box 15">
          <a:extLst>
            <a:ext uri="{FF2B5EF4-FFF2-40B4-BE49-F238E27FC236}">
              <a16:creationId xmlns:a16="http://schemas.microsoft.com/office/drawing/2014/main" id="{7C61B180-34E3-49A7-A994-4BC821B0213C}"/>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344" name="Text Box 14">
          <a:extLst>
            <a:ext uri="{FF2B5EF4-FFF2-40B4-BE49-F238E27FC236}">
              <a16:creationId xmlns:a16="http://schemas.microsoft.com/office/drawing/2014/main" id="{FD58EB47-6284-4425-BDA3-39C32DB13AFA}"/>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345" name="Text Box 15">
          <a:extLst>
            <a:ext uri="{FF2B5EF4-FFF2-40B4-BE49-F238E27FC236}">
              <a16:creationId xmlns:a16="http://schemas.microsoft.com/office/drawing/2014/main" id="{BC690687-E5EC-44E2-AD29-81F17BB023EE}"/>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346" name="Text Box 14">
          <a:extLst>
            <a:ext uri="{FF2B5EF4-FFF2-40B4-BE49-F238E27FC236}">
              <a16:creationId xmlns:a16="http://schemas.microsoft.com/office/drawing/2014/main" id="{32FFCE91-C55C-4E78-8CF2-46FEB00E9DA0}"/>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347" name="Text Box 15">
          <a:extLst>
            <a:ext uri="{FF2B5EF4-FFF2-40B4-BE49-F238E27FC236}">
              <a16:creationId xmlns:a16="http://schemas.microsoft.com/office/drawing/2014/main" id="{2CDA7151-B90F-4FD3-B9BC-E7021ADE3310}"/>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348" name="Text Box 14">
          <a:extLst>
            <a:ext uri="{FF2B5EF4-FFF2-40B4-BE49-F238E27FC236}">
              <a16:creationId xmlns:a16="http://schemas.microsoft.com/office/drawing/2014/main" id="{E0CC313B-3ED4-4797-8AD0-F98E8CBDD87C}"/>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349" name="Text Box 15">
          <a:extLst>
            <a:ext uri="{FF2B5EF4-FFF2-40B4-BE49-F238E27FC236}">
              <a16:creationId xmlns:a16="http://schemas.microsoft.com/office/drawing/2014/main" id="{45E4240D-A5F4-48E7-A63C-4A03320D34E1}"/>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350" name="Text Box 14">
          <a:extLst>
            <a:ext uri="{FF2B5EF4-FFF2-40B4-BE49-F238E27FC236}">
              <a16:creationId xmlns:a16="http://schemas.microsoft.com/office/drawing/2014/main" id="{B8342FE3-C7E9-4D17-B350-061B1D5C5DF0}"/>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351" name="Text Box 15">
          <a:extLst>
            <a:ext uri="{FF2B5EF4-FFF2-40B4-BE49-F238E27FC236}">
              <a16:creationId xmlns:a16="http://schemas.microsoft.com/office/drawing/2014/main" id="{C87EC58F-7B67-4F83-9A9D-163DB4342948}"/>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352" name="Text Box 14">
          <a:extLst>
            <a:ext uri="{FF2B5EF4-FFF2-40B4-BE49-F238E27FC236}">
              <a16:creationId xmlns:a16="http://schemas.microsoft.com/office/drawing/2014/main" id="{EEE253D0-742A-4E41-8D38-7C9E355F81A2}"/>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353" name="Text Box 15">
          <a:extLst>
            <a:ext uri="{FF2B5EF4-FFF2-40B4-BE49-F238E27FC236}">
              <a16:creationId xmlns:a16="http://schemas.microsoft.com/office/drawing/2014/main" id="{311A06C8-A3CF-41B8-9290-36F6799B34C6}"/>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354" name="Text Box 14">
          <a:extLst>
            <a:ext uri="{FF2B5EF4-FFF2-40B4-BE49-F238E27FC236}">
              <a16:creationId xmlns:a16="http://schemas.microsoft.com/office/drawing/2014/main" id="{D2ABD099-D6A6-467C-91B9-26CFD53CA96B}"/>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355" name="Text Box 15">
          <a:extLst>
            <a:ext uri="{FF2B5EF4-FFF2-40B4-BE49-F238E27FC236}">
              <a16:creationId xmlns:a16="http://schemas.microsoft.com/office/drawing/2014/main" id="{FF978B4F-915F-428C-B80F-430D0BA4692D}"/>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356" name="Text Box 14">
          <a:extLst>
            <a:ext uri="{FF2B5EF4-FFF2-40B4-BE49-F238E27FC236}">
              <a16:creationId xmlns:a16="http://schemas.microsoft.com/office/drawing/2014/main" id="{9CEB4201-FD90-4475-B4B2-3790F2B90073}"/>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357" name="Text Box 15">
          <a:extLst>
            <a:ext uri="{FF2B5EF4-FFF2-40B4-BE49-F238E27FC236}">
              <a16:creationId xmlns:a16="http://schemas.microsoft.com/office/drawing/2014/main" id="{7426D322-5B4F-49DC-8373-2CB24FD7EED8}"/>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358" name="Text Box 14">
          <a:extLst>
            <a:ext uri="{FF2B5EF4-FFF2-40B4-BE49-F238E27FC236}">
              <a16:creationId xmlns:a16="http://schemas.microsoft.com/office/drawing/2014/main" id="{A9BC6E23-BB1C-4980-9CB3-276F5F7DB080}"/>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359" name="Text Box 15">
          <a:extLst>
            <a:ext uri="{FF2B5EF4-FFF2-40B4-BE49-F238E27FC236}">
              <a16:creationId xmlns:a16="http://schemas.microsoft.com/office/drawing/2014/main" id="{624D4AFB-3963-4A43-913F-2D386F7BCE9B}"/>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360" name="Text Box 14">
          <a:extLst>
            <a:ext uri="{FF2B5EF4-FFF2-40B4-BE49-F238E27FC236}">
              <a16:creationId xmlns:a16="http://schemas.microsoft.com/office/drawing/2014/main" id="{C8B91B3A-AF0C-4F65-A4B8-318C3AD6DD3D}"/>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361" name="Text Box 15">
          <a:extLst>
            <a:ext uri="{FF2B5EF4-FFF2-40B4-BE49-F238E27FC236}">
              <a16:creationId xmlns:a16="http://schemas.microsoft.com/office/drawing/2014/main" id="{C025195F-CA9D-420C-9D1E-6D18EB50B2E0}"/>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362" name="Text Box 14">
          <a:extLst>
            <a:ext uri="{FF2B5EF4-FFF2-40B4-BE49-F238E27FC236}">
              <a16:creationId xmlns:a16="http://schemas.microsoft.com/office/drawing/2014/main" id="{B877C4AC-DD42-465A-9732-1706A282D65A}"/>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363" name="Text Box 15">
          <a:extLst>
            <a:ext uri="{FF2B5EF4-FFF2-40B4-BE49-F238E27FC236}">
              <a16:creationId xmlns:a16="http://schemas.microsoft.com/office/drawing/2014/main" id="{8010AA64-1339-442A-B849-544A57C00761}"/>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364" name="Text Box 14">
          <a:extLst>
            <a:ext uri="{FF2B5EF4-FFF2-40B4-BE49-F238E27FC236}">
              <a16:creationId xmlns:a16="http://schemas.microsoft.com/office/drawing/2014/main" id="{E6F7ADCB-3EFB-4B15-BAEE-932DC431C14F}"/>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365" name="Text Box 15">
          <a:extLst>
            <a:ext uri="{FF2B5EF4-FFF2-40B4-BE49-F238E27FC236}">
              <a16:creationId xmlns:a16="http://schemas.microsoft.com/office/drawing/2014/main" id="{7727CC25-FFB2-4376-868E-8C68C3DFAB15}"/>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366" name="Text Box 14">
          <a:extLst>
            <a:ext uri="{FF2B5EF4-FFF2-40B4-BE49-F238E27FC236}">
              <a16:creationId xmlns:a16="http://schemas.microsoft.com/office/drawing/2014/main" id="{E8365B85-DF7D-4FA6-A6DA-D6BA38E0662F}"/>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367" name="Text Box 15">
          <a:extLst>
            <a:ext uri="{FF2B5EF4-FFF2-40B4-BE49-F238E27FC236}">
              <a16:creationId xmlns:a16="http://schemas.microsoft.com/office/drawing/2014/main" id="{66EDBDBE-C607-4187-80DC-04C145DE4775}"/>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368" name="Text Box 14">
          <a:extLst>
            <a:ext uri="{FF2B5EF4-FFF2-40B4-BE49-F238E27FC236}">
              <a16:creationId xmlns:a16="http://schemas.microsoft.com/office/drawing/2014/main" id="{92AA5B3F-FC4B-4C70-B2EB-C98173F0815D}"/>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369" name="Text Box 15">
          <a:extLst>
            <a:ext uri="{FF2B5EF4-FFF2-40B4-BE49-F238E27FC236}">
              <a16:creationId xmlns:a16="http://schemas.microsoft.com/office/drawing/2014/main" id="{33A04279-4C0E-4E3D-944A-B8BEBED13DDC}"/>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370" name="Text Box 14">
          <a:extLst>
            <a:ext uri="{FF2B5EF4-FFF2-40B4-BE49-F238E27FC236}">
              <a16:creationId xmlns:a16="http://schemas.microsoft.com/office/drawing/2014/main" id="{132345FD-DB75-44A6-84BC-79902407E024}"/>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371" name="Text Box 15">
          <a:extLst>
            <a:ext uri="{FF2B5EF4-FFF2-40B4-BE49-F238E27FC236}">
              <a16:creationId xmlns:a16="http://schemas.microsoft.com/office/drawing/2014/main" id="{90C86FCA-2259-46C0-B334-CC1B7CF62A6E}"/>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372" name="Text Box 14">
          <a:extLst>
            <a:ext uri="{FF2B5EF4-FFF2-40B4-BE49-F238E27FC236}">
              <a16:creationId xmlns:a16="http://schemas.microsoft.com/office/drawing/2014/main" id="{30F3B67E-505F-4E7A-B328-8B81D97D3122}"/>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373" name="Text Box 15">
          <a:extLst>
            <a:ext uri="{FF2B5EF4-FFF2-40B4-BE49-F238E27FC236}">
              <a16:creationId xmlns:a16="http://schemas.microsoft.com/office/drawing/2014/main" id="{737B551F-1B6C-45BA-93A9-AC06EE10B49B}"/>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374" name="Text Box 14">
          <a:extLst>
            <a:ext uri="{FF2B5EF4-FFF2-40B4-BE49-F238E27FC236}">
              <a16:creationId xmlns:a16="http://schemas.microsoft.com/office/drawing/2014/main" id="{05206D45-D8EA-4463-B5A2-78131D4ADB73}"/>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375" name="Text Box 15">
          <a:extLst>
            <a:ext uri="{FF2B5EF4-FFF2-40B4-BE49-F238E27FC236}">
              <a16:creationId xmlns:a16="http://schemas.microsoft.com/office/drawing/2014/main" id="{CA048FC9-03BB-43C4-9BAE-D0A1F0636F8D}"/>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376" name="Text Box 14">
          <a:extLst>
            <a:ext uri="{FF2B5EF4-FFF2-40B4-BE49-F238E27FC236}">
              <a16:creationId xmlns:a16="http://schemas.microsoft.com/office/drawing/2014/main" id="{6F5E138B-2C28-4979-9B2F-47300D2A8C6B}"/>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377" name="Text Box 14">
          <a:extLst>
            <a:ext uri="{FF2B5EF4-FFF2-40B4-BE49-F238E27FC236}">
              <a16:creationId xmlns:a16="http://schemas.microsoft.com/office/drawing/2014/main" id="{7746750A-2D98-4389-A573-D83E1062F0E3}"/>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378" name="Text Box 15">
          <a:extLst>
            <a:ext uri="{FF2B5EF4-FFF2-40B4-BE49-F238E27FC236}">
              <a16:creationId xmlns:a16="http://schemas.microsoft.com/office/drawing/2014/main" id="{84994352-F79C-44D0-8BBA-E68D474AF478}"/>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379" name="Text Box 14">
          <a:extLst>
            <a:ext uri="{FF2B5EF4-FFF2-40B4-BE49-F238E27FC236}">
              <a16:creationId xmlns:a16="http://schemas.microsoft.com/office/drawing/2014/main" id="{A266583C-A241-4F9C-9EFF-7DA5D02D1219}"/>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380" name="Text Box 15">
          <a:extLst>
            <a:ext uri="{FF2B5EF4-FFF2-40B4-BE49-F238E27FC236}">
              <a16:creationId xmlns:a16="http://schemas.microsoft.com/office/drawing/2014/main" id="{85DBC983-C2A0-4A59-B7E3-3E220684A522}"/>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381" name="Text Box 14">
          <a:extLst>
            <a:ext uri="{FF2B5EF4-FFF2-40B4-BE49-F238E27FC236}">
              <a16:creationId xmlns:a16="http://schemas.microsoft.com/office/drawing/2014/main" id="{9E4CC192-660E-418C-87B6-BBBF1AA440E7}"/>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382" name="Text Box 15">
          <a:extLst>
            <a:ext uri="{FF2B5EF4-FFF2-40B4-BE49-F238E27FC236}">
              <a16:creationId xmlns:a16="http://schemas.microsoft.com/office/drawing/2014/main" id="{1E830FA9-6F9B-4CC0-9AF3-33515240D0D9}"/>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383" name="Text Box 14">
          <a:extLst>
            <a:ext uri="{FF2B5EF4-FFF2-40B4-BE49-F238E27FC236}">
              <a16:creationId xmlns:a16="http://schemas.microsoft.com/office/drawing/2014/main" id="{F8EA63E7-D5EF-4963-8908-95ACDBE62C1A}"/>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384" name="Text Box 15">
          <a:extLst>
            <a:ext uri="{FF2B5EF4-FFF2-40B4-BE49-F238E27FC236}">
              <a16:creationId xmlns:a16="http://schemas.microsoft.com/office/drawing/2014/main" id="{14F87D15-5C7C-44E1-BB6B-902C731A1A01}"/>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385" name="Text Box 14">
          <a:extLst>
            <a:ext uri="{FF2B5EF4-FFF2-40B4-BE49-F238E27FC236}">
              <a16:creationId xmlns:a16="http://schemas.microsoft.com/office/drawing/2014/main" id="{CD84A9C7-FB73-49CD-BB4A-78654BB19DD1}"/>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386" name="Text Box 15">
          <a:extLst>
            <a:ext uri="{FF2B5EF4-FFF2-40B4-BE49-F238E27FC236}">
              <a16:creationId xmlns:a16="http://schemas.microsoft.com/office/drawing/2014/main" id="{69DF73AC-2637-42E8-98AE-657715AE3D50}"/>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387" name="Text Box 14">
          <a:extLst>
            <a:ext uri="{FF2B5EF4-FFF2-40B4-BE49-F238E27FC236}">
              <a16:creationId xmlns:a16="http://schemas.microsoft.com/office/drawing/2014/main" id="{ED7C4169-8AB6-404E-B5F3-683AFB1E2A87}"/>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388" name="Text Box 15">
          <a:extLst>
            <a:ext uri="{FF2B5EF4-FFF2-40B4-BE49-F238E27FC236}">
              <a16:creationId xmlns:a16="http://schemas.microsoft.com/office/drawing/2014/main" id="{909D604B-CDFF-4AB8-B916-AD2230D42D52}"/>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389" name="Text Box 14">
          <a:extLst>
            <a:ext uri="{FF2B5EF4-FFF2-40B4-BE49-F238E27FC236}">
              <a16:creationId xmlns:a16="http://schemas.microsoft.com/office/drawing/2014/main" id="{E2E477E4-DE35-4685-B84D-417A223B2143}"/>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390" name="Text Box 15">
          <a:extLst>
            <a:ext uri="{FF2B5EF4-FFF2-40B4-BE49-F238E27FC236}">
              <a16:creationId xmlns:a16="http://schemas.microsoft.com/office/drawing/2014/main" id="{53871E89-8600-463C-A8F5-4643E56BFF3A}"/>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391" name="Text Box 14">
          <a:extLst>
            <a:ext uri="{FF2B5EF4-FFF2-40B4-BE49-F238E27FC236}">
              <a16:creationId xmlns:a16="http://schemas.microsoft.com/office/drawing/2014/main" id="{4AFC930C-B4C6-4EEC-BA79-1F626A540FC2}"/>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392" name="Text Box 15">
          <a:extLst>
            <a:ext uri="{FF2B5EF4-FFF2-40B4-BE49-F238E27FC236}">
              <a16:creationId xmlns:a16="http://schemas.microsoft.com/office/drawing/2014/main" id="{238AFD16-2DEF-4A95-BE37-6BD21544BCF1}"/>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393" name="Text Box 14">
          <a:extLst>
            <a:ext uri="{FF2B5EF4-FFF2-40B4-BE49-F238E27FC236}">
              <a16:creationId xmlns:a16="http://schemas.microsoft.com/office/drawing/2014/main" id="{22B44E47-3FAD-4715-8B1D-7FD66654FF7E}"/>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394" name="Text Box 15">
          <a:extLst>
            <a:ext uri="{FF2B5EF4-FFF2-40B4-BE49-F238E27FC236}">
              <a16:creationId xmlns:a16="http://schemas.microsoft.com/office/drawing/2014/main" id="{21EC4BE3-E993-41F4-AAC9-7FDF7DE5CDB0}"/>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395" name="Text Box 14">
          <a:extLst>
            <a:ext uri="{FF2B5EF4-FFF2-40B4-BE49-F238E27FC236}">
              <a16:creationId xmlns:a16="http://schemas.microsoft.com/office/drawing/2014/main" id="{FBE0C121-1856-41E8-A03E-5BF0334AF61C}"/>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396" name="Text Box 15">
          <a:extLst>
            <a:ext uri="{FF2B5EF4-FFF2-40B4-BE49-F238E27FC236}">
              <a16:creationId xmlns:a16="http://schemas.microsoft.com/office/drawing/2014/main" id="{F62908FB-8C35-48A8-8B76-122B8A46A657}"/>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397" name="Text Box 14">
          <a:extLst>
            <a:ext uri="{FF2B5EF4-FFF2-40B4-BE49-F238E27FC236}">
              <a16:creationId xmlns:a16="http://schemas.microsoft.com/office/drawing/2014/main" id="{5C206594-A46A-4612-B09E-8ED85E673A89}"/>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398" name="Text Box 15">
          <a:extLst>
            <a:ext uri="{FF2B5EF4-FFF2-40B4-BE49-F238E27FC236}">
              <a16:creationId xmlns:a16="http://schemas.microsoft.com/office/drawing/2014/main" id="{AFEE906C-CA5D-4746-B584-0667E4C0E50A}"/>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399" name="Text Box 14">
          <a:extLst>
            <a:ext uri="{FF2B5EF4-FFF2-40B4-BE49-F238E27FC236}">
              <a16:creationId xmlns:a16="http://schemas.microsoft.com/office/drawing/2014/main" id="{6C3B8303-C951-4B14-A958-5B814C2877CA}"/>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400" name="Text Box 15">
          <a:extLst>
            <a:ext uri="{FF2B5EF4-FFF2-40B4-BE49-F238E27FC236}">
              <a16:creationId xmlns:a16="http://schemas.microsoft.com/office/drawing/2014/main" id="{38E49F8C-D7CF-4CC6-B362-0C3E2EFA1D20}"/>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401" name="Text Box 14">
          <a:extLst>
            <a:ext uri="{FF2B5EF4-FFF2-40B4-BE49-F238E27FC236}">
              <a16:creationId xmlns:a16="http://schemas.microsoft.com/office/drawing/2014/main" id="{EF9F639B-A362-4635-917C-95039B0CA5CD}"/>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402" name="Text Box 15">
          <a:extLst>
            <a:ext uri="{FF2B5EF4-FFF2-40B4-BE49-F238E27FC236}">
              <a16:creationId xmlns:a16="http://schemas.microsoft.com/office/drawing/2014/main" id="{7808B55B-25E2-4D60-80F3-D405302A12A7}"/>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403" name="Text Box 14">
          <a:extLst>
            <a:ext uri="{FF2B5EF4-FFF2-40B4-BE49-F238E27FC236}">
              <a16:creationId xmlns:a16="http://schemas.microsoft.com/office/drawing/2014/main" id="{19FEC3F8-2CB9-4CA2-B0AC-A72B333046AF}"/>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404" name="Text Box 15">
          <a:extLst>
            <a:ext uri="{FF2B5EF4-FFF2-40B4-BE49-F238E27FC236}">
              <a16:creationId xmlns:a16="http://schemas.microsoft.com/office/drawing/2014/main" id="{5EA8CD0F-4E63-4206-B411-86DCF96F194B}"/>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405" name="Text Box 14">
          <a:extLst>
            <a:ext uri="{FF2B5EF4-FFF2-40B4-BE49-F238E27FC236}">
              <a16:creationId xmlns:a16="http://schemas.microsoft.com/office/drawing/2014/main" id="{87F3C8B2-4C80-464F-8DBB-DAFA423752BC}"/>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406" name="Text Box 15">
          <a:extLst>
            <a:ext uri="{FF2B5EF4-FFF2-40B4-BE49-F238E27FC236}">
              <a16:creationId xmlns:a16="http://schemas.microsoft.com/office/drawing/2014/main" id="{6F616B28-BDFF-4436-82AA-D0A036ACA89F}"/>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407" name="Text Box 14">
          <a:extLst>
            <a:ext uri="{FF2B5EF4-FFF2-40B4-BE49-F238E27FC236}">
              <a16:creationId xmlns:a16="http://schemas.microsoft.com/office/drawing/2014/main" id="{5B7A84AF-A251-46A6-8DE7-6C0898653567}"/>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408" name="Text Box 15">
          <a:extLst>
            <a:ext uri="{FF2B5EF4-FFF2-40B4-BE49-F238E27FC236}">
              <a16:creationId xmlns:a16="http://schemas.microsoft.com/office/drawing/2014/main" id="{36CA3F2E-5CD8-4C49-9337-35CAFEB3BB9E}"/>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409" name="Text Box 14">
          <a:extLst>
            <a:ext uri="{FF2B5EF4-FFF2-40B4-BE49-F238E27FC236}">
              <a16:creationId xmlns:a16="http://schemas.microsoft.com/office/drawing/2014/main" id="{00196995-0FD5-4E9A-ACA3-A912C7F3335C}"/>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410" name="Text Box 15">
          <a:extLst>
            <a:ext uri="{FF2B5EF4-FFF2-40B4-BE49-F238E27FC236}">
              <a16:creationId xmlns:a16="http://schemas.microsoft.com/office/drawing/2014/main" id="{23F3F38F-3FC6-4674-8E94-9E6F50AE9493}"/>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411" name="Text Box 14">
          <a:extLst>
            <a:ext uri="{FF2B5EF4-FFF2-40B4-BE49-F238E27FC236}">
              <a16:creationId xmlns:a16="http://schemas.microsoft.com/office/drawing/2014/main" id="{56617C1D-9517-457F-A7BF-1F0D9CEE68B7}"/>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412" name="Text Box 15">
          <a:extLst>
            <a:ext uri="{FF2B5EF4-FFF2-40B4-BE49-F238E27FC236}">
              <a16:creationId xmlns:a16="http://schemas.microsoft.com/office/drawing/2014/main" id="{D26482E6-B428-4825-9A95-5C542B514FEC}"/>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413" name="Text Box 14">
          <a:extLst>
            <a:ext uri="{FF2B5EF4-FFF2-40B4-BE49-F238E27FC236}">
              <a16:creationId xmlns:a16="http://schemas.microsoft.com/office/drawing/2014/main" id="{1B2957CA-BF7D-474C-9ED3-7D413E51C12E}"/>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414" name="Text Box 15">
          <a:extLst>
            <a:ext uri="{FF2B5EF4-FFF2-40B4-BE49-F238E27FC236}">
              <a16:creationId xmlns:a16="http://schemas.microsoft.com/office/drawing/2014/main" id="{F494F1B7-1ECF-46A8-8F43-BA583D590F56}"/>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415" name="Text Box 14">
          <a:extLst>
            <a:ext uri="{FF2B5EF4-FFF2-40B4-BE49-F238E27FC236}">
              <a16:creationId xmlns:a16="http://schemas.microsoft.com/office/drawing/2014/main" id="{38503C05-EBCE-419B-899F-DB601BC1042E}"/>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416" name="Text Box 15">
          <a:extLst>
            <a:ext uri="{FF2B5EF4-FFF2-40B4-BE49-F238E27FC236}">
              <a16:creationId xmlns:a16="http://schemas.microsoft.com/office/drawing/2014/main" id="{0EDD7DD0-393A-40BD-8CEA-8AF306813A41}"/>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417" name="Text Box 14">
          <a:extLst>
            <a:ext uri="{FF2B5EF4-FFF2-40B4-BE49-F238E27FC236}">
              <a16:creationId xmlns:a16="http://schemas.microsoft.com/office/drawing/2014/main" id="{28E6A16F-383C-4DF7-A516-B3034DB739FC}"/>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418" name="Text Box 15">
          <a:extLst>
            <a:ext uri="{FF2B5EF4-FFF2-40B4-BE49-F238E27FC236}">
              <a16:creationId xmlns:a16="http://schemas.microsoft.com/office/drawing/2014/main" id="{3E64D75E-D533-4A1B-8741-3586FA076089}"/>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419" name="Text Box 14">
          <a:extLst>
            <a:ext uri="{FF2B5EF4-FFF2-40B4-BE49-F238E27FC236}">
              <a16:creationId xmlns:a16="http://schemas.microsoft.com/office/drawing/2014/main" id="{73583DB3-0F5C-40BE-8D34-45025649D150}"/>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420" name="Text Box 15">
          <a:extLst>
            <a:ext uri="{FF2B5EF4-FFF2-40B4-BE49-F238E27FC236}">
              <a16:creationId xmlns:a16="http://schemas.microsoft.com/office/drawing/2014/main" id="{AA444078-F16F-4C2E-835A-71F4AA3AA702}"/>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421" name="Text Box 14">
          <a:extLst>
            <a:ext uri="{FF2B5EF4-FFF2-40B4-BE49-F238E27FC236}">
              <a16:creationId xmlns:a16="http://schemas.microsoft.com/office/drawing/2014/main" id="{231FF7C8-3231-48E1-8FE4-AE7A86DAE711}"/>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422" name="Text Box 15">
          <a:extLst>
            <a:ext uri="{FF2B5EF4-FFF2-40B4-BE49-F238E27FC236}">
              <a16:creationId xmlns:a16="http://schemas.microsoft.com/office/drawing/2014/main" id="{D90D370D-499A-4507-9C5A-D40F65F33687}"/>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423" name="Text Box 14">
          <a:extLst>
            <a:ext uri="{FF2B5EF4-FFF2-40B4-BE49-F238E27FC236}">
              <a16:creationId xmlns:a16="http://schemas.microsoft.com/office/drawing/2014/main" id="{7088DAD9-D273-458B-8E2E-12D7A8D75EF7}"/>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424" name="Text Box 15">
          <a:extLst>
            <a:ext uri="{FF2B5EF4-FFF2-40B4-BE49-F238E27FC236}">
              <a16:creationId xmlns:a16="http://schemas.microsoft.com/office/drawing/2014/main" id="{36D258B5-BE6E-4983-A23E-205EC80444EB}"/>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425" name="Text Box 14">
          <a:extLst>
            <a:ext uri="{FF2B5EF4-FFF2-40B4-BE49-F238E27FC236}">
              <a16:creationId xmlns:a16="http://schemas.microsoft.com/office/drawing/2014/main" id="{72D7B258-B3F8-4BA4-838D-DF87A27F86C3}"/>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426" name="Text Box 15">
          <a:extLst>
            <a:ext uri="{FF2B5EF4-FFF2-40B4-BE49-F238E27FC236}">
              <a16:creationId xmlns:a16="http://schemas.microsoft.com/office/drawing/2014/main" id="{7BACA363-BD44-4E8B-A191-3C792793A4BD}"/>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427" name="Text Box 14">
          <a:extLst>
            <a:ext uri="{FF2B5EF4-FFF2-40B4-BE49-F238E27FC236}">
              <a16:creationId xmlns:a16="http://schemas.microsoft.com/office/drawing/2014/main" id="{265A0131-B30D-4E6F-A0ED-F51261889AB4}"/>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428" name="Text Box 15">
          <a:extLst>
            <a:ext uri="{FF2B5EF4-FFF2-40B4-BE49-F238E27FC236}">
              <a16:creationId xmlns:a16="http://schemas.microsoft.com/office/drawing/2014/main" id="{7A433AC9-C5D3-422D-BAAB-96EB6B171EA1}"/>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429" name="Text Box 14">
          <a:extLst>
            <a:ext uri="{FF2B5EF4-FFF2-40B4-BE49-F238E27FC236}">
              <a16:creationId xmlns:a16="http://schemas.microsoft.com/office/drawing/2014/main" id="{1CAE1917-5CC3-4F0F-9AA2-66705792C5F4}"/>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430" name="Text Box 15">
          <a:extLst>
            <a:ext uri="{FF2B5EF4-FFF2-40B4-BE49-F238E27FC236}">
              <a16:creationId xmlns:a16="http://schemas.microsoft.com/office/drawing/2014/main" id="{DD50FF44-C7C5-4EEC-AC8F-5880A1D631DE}"/>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431" name="Text Box 14">
          <a:extLst>
            <a:ext uri="{FF2B5EF4-FFF2-40B4-BE49-F238E27FC236}">
              <a16:creationId xmlns:a16="http://schemas.microsoft.com/office/drawing/2014/main" id="{D494B9BB-A8DE-44FA-B310-71A721EF8743}"/>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432" name="Text Box 15">
          <a:extLst>
            <a:ext uri="{FF2B5EF4-FFF2-40B4-BE49-F238E27FC236}">
              <a16:creationId xmlns:a16="http://schemas.microsoft.com/office/drawing/2014/main" id="{FD16A366-203E-4368-9704-3B31FEC62BC7}"/>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433" name="Text Box 14">
          <a:extLst>
            <a:ext uri="{FF2B5EF4-FFF2-40B4-BE49-F238E27FC236}">
              <a16:creationId xmlns:a16="http://schemas.microsoft.com/office/drawing/2014/main" id="{B257F3FE-A7E9-4B32-98B6-2CEBCD634BE3}"/>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434" name="Text Box 15">
          <a:extLst>
            <a:ext uri="{FF2B5EF4-FFF2-40B4-BE49-F238E27FC236}">
              <a16:creationId xmlns:a16="http://schemas.microsoft.com/office/drawing/2014/main" id="{6F10F7AC-1B65-4FDD-AAC9-09F3165D13F8}"/>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435" name="Text Box 14">
          <a:extLst>
            <a:ext uri="{FF2B5EF4-FFF2-40B4-BE49-F238E27FC236}">
              <a16:creationId xmlns:a16="http://schemas.microsoft.com/office/drawing/2014/main" id="{44E1AD0E-D403-41BC-992A-D338A712CF64}"/>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436" name="Text Box 15">
          <a:extLst>
            <a:ext uri="{FF2B5EF4-FFF2-40B4-BE49-F238E27FC236}">
              <a16:creationId xmlns:a16="http://schemas.microsoft.com/office/drawing/2014/main" id="{C1FE5E91-26AF-473F-B0A1-2BDAC1EEE383}"/>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437" name="Text Box 14">
          <a:extLst>
            <a:ext uri="{FF2B5EF4-FFF2-40B4-BE49-F238E27FC236}">
              <a16:creationId xmlns:a16="http://schemas.microsoft.com/office/drawing/2014/main" id="{E85BB9C9-F8D5-43AD-A029-73D578104E47}"/>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438" name="Text Box 15">
          <a:extLst>
            <a:ext uri="{FF2B5EF4-FFF2-40B4-BE49-F238E27FC236}">
              <a16:creationId xmlns:a16="http://schemas.microsoft.com/office/drawing/2014/main" id="{1CFA3139-E123-4F54-B58B-A6DEDD26FC78}"/>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439" name="Text Box 14">
          <a:extLst>
            <a:ext uri="{FF2B5EF4-FFF2-40B4-BE49-F238E27FC236}">
              <a16:creationId xmlns:a16="http://schemas.microsoft.com/office/drawing/2014/main" id="{4BB971B7-3B95-471E-9CA6-9F098B95DADC}"/>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440" name="Text Box 15">
          <a:extLst>
            <a:ext uri="{FF2B5EF4-FFF2-40B4-BE49-F238E27FC236}">
              <a16:creationId xmlns:a16="http://schemas.microsoft.com/office/drawing/2014/main" id="{E42A3626-9676-40CF-A0B5-FB0F2216D7E7}"/>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441" name="Text Box 14">
          <a:extLst>
            <a:ext uri="{FF2B5EF4-FFF2-40B4-BE49-F238E27FC236}">
              <a16:creationId xmlns:a16="http://schemas.microsoft.com/office/drawing/2014/main" id="{527BC3C8-AC39-406D-ABB6-DF7E412C3A69}"/>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442" name="Text Box 15">
          <a:extLst>
            <a:ext uri="{FF2B5EF4-FFF2-40B4-BE49-F238E27FC236}">
              <a16:creationId xmlns:a16="http://schemas.microsoft.com/office/drawing/2014/main" id="{6BB2B1E3-5CC3-4739-AA0B-58E22C879C8B}"/>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443" name="Text Box 14">
          <a:extLst>
            <a:ext uri="{FF2B5EF4-FFF2-40B4-BE49-F238E27FC236}">
              <a16:creationId xmlns:a16="http://schemas.microsoft.com/office/drawing/2014/main" id="{6164D910-2BF2-453E-AC3B-A75FE9E5DBE5}"/>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444" name="Text Box 14">
          <a:extLst>
            <a:ext uri="{FF2B5EF4-FFF2-40B4-BE49-F238E27FC236}">
              <a16:creationId xmlns:a16="http://schemas.microsoft.com/office/drawing/2014/main" id="{532C514A-D8BA-46D4-84F8-10656A5DFDEE}"/>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445" name="Text Box 15">
          <a:extLst>
            <a:ext uri="{FF2B5EF4-FFF2-40B4-BE49-F238E27FC236}">
              <a16:creationId xmlns:a16="http://schemas.microsoft.com/office/drawing/2014/main" id="{26309B75-788A-4CDF-AEFD-7A38737AE7E6}"/>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446" name="Text Box 14">
          <a:extLst>
            <a:ext uri="{FF2B5EF4-FFF2-40B4-BE49-F238E27FC236}">
              <a16:creationId xmlns:a16="http://schemas.microsoft.com/office/drawing/2014/main" id="{06E354DE-F7DC-442B-B8CC-2627EF9870FD}"/>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447" name="Text Box 15">
          <a:extLst>
            <a:ext uri="{FF2B5EF4-FFF2-40B4-BE49-F238E27FC236}">
              <a16:creationId xmlns:a16="http://schemas.microsoft.com/office/drawing/2014/main" id="{077443BE-DA32-4F1C-8D43-EA4709F159AD}"/>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448" name="Text Box 14">
          <a:extLst>
            <a:ext uri="{FF2B5EF4-FFF2-40B4-BE49-F238E27FC236}">
              <a16:creationId xmlns:a16="http://schemas.microsoft.com/office/drawing/2014/main" id="{26C5C139-A8E2-495B-A979-513076769829}"/>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449" name="Text Box 15">
          <a:extLst>
            <a:ext uri="{FF2B5EF4-FFF2-40B4-BE49-F238E27FC236}">
              <a16:creationId xmlns:a16="http://schemas.microsoft.com/office/drawing/2014/main" id="{D6D3E65D-EB55-4BB1-9034-29FB82EA7983}"/>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450" name="Text Box 14">
          <a:extLst>
            <a:ext uri="{FF2B5EF4-FFF2-40B4-BE49-F238E27FC236}">
              <a16:creationId xmlns:a16="http://schemas.microsoft.com/office/drawing/2014/main" id="{93178FD9-E111-41C7-A82E-1AE475C29A56}"/>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451" name="Text Box 15">
          <a:extLst>
            <a:ext uri="{FF2B5EF4-FFF2-40B4-BE49-F238E27FC236}">
              <a16:creationId xmlns:a16="http://schemas.microsoft.com/office/drawing/2014/main" id="{CC5BB872-0F1E-4347-8889-2AFB14B40D09}"/>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452" name="Text Box 14">
          <a:extLst>
            <a:ext uri="{FF2B5EF4-FFF2-40B4-BE49-F238E27FC236}">
              <a16:creationId xmlns:a16="http://schemas.microsoft.com/office/drawing/2014/main" id="{B5913C82-015E-4167-B39B-5E155DC0069E}"/>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453" name="Text Box 15">
          <a:extLst>
            <a:ext uri="{FF2B5EF4-FFF2-40B4-BE49-F238E27FC236}">
              <a16:creationId xmlns:a16="http://schemas.microsoft.com/office/drawing/2014/main" id="{C4E4D4C9-5DE4-4EB2-A695-49D38AC5466E}"/>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454" name="Text Box 14">
          <a:extLst>
            <a:ext uri="{FF2B5EF4-FFF2-40B4-BE49-F238E27FC236}">
              <a16:creationId xmlns:a16="http://schemas.microsoft.com/office/drawing/2014/main" id="{5F66DDD4-B621-440D-B05B-262D756196C5}"/>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455" name="Text Box 15">
          <a:extLst>
            <a:ext uri="{FF2B5EF4-FFF2-40B4-BE49-F238E27FC236}">
              <a16:creationId xmlns:a16="http://schemas.microsoft.com/office/drawing/2014/main" id="{E599C425-3F6E-4C33-B3AE-2ED6E9E19C32}"/>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456" name="Text Box 14">
          <a:extLst>
            <a:ext uri="{FF2B5EF4-FFF2-40B4-BE49-F238E27FC236}">
              <a16:creationId xmlns:a16="http://schemas.microsoft.com/office/drawing/2014/main" id="{E6F0E61A-2F36-48DB-B292-2BE638288DF2}"/>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457" name="Text Box 15">
          <a:extLst>
            <a:ext uri="{FF2B5EF4-FFF2-40B4-BE49-F238E27FC236}">
              <a16:creationId xmlns:a16="http://schemas.microsoft.com/office/drawing/2014/main" id="{46A4F127-E6E5-4DC5-8B00-0E6CA704B3EC}"/>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458" name="Text Box 14">
          <a:extLst>
            <a:ext uri="{FF2B5EF4-FFF2-40B4-BE49-F238E27FC236}">
              <a16:creationId xmlns:a16="http://schemas.microsoft.com/office/drawing/2014/main" id="{DD4F9AEC-F070-427D-BFF9-450876C50ACF}"/>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459" name="Text Box 15">
          <a:extLst>
            <a:ext uri="{FF2B5EF4-FFF2-40B4-BE49-F238E27FC236}">
              <a16:creationId xmlns:a16="http://schemas.microsoft.com/office/drawing/2014/main" id="{9D5E3739-A522-4114-9F4A-E2ED6D82DFA9}"/>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460" name="Text Box 14">
          <a:extLst>
            <a:ext uri="{FF2B5EF4-FFF2-40B4-BE49-F238E27FC236}">
              <a16:creationId xmlns:a16="http://schemas.microsoft.com/office/drawing/2014/main" id="{B986CBD0-2399-431A-9C46-EE7FA473544B}"/>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461" name="Text Box 15">
          <a:extLst>
            <a:ext uri="{FF2B5EF4-FFF2-40B4-BE49-F238E27FC236}">
              <a16:creationId xmlns:a16="http://schemas.microsoft.com/office/drawing/2014/main" id="{EB6B7485-913C-4222-9CD2-5F94C447B4ED}"/>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462" name="Text Box 14">
          <a:extLst>
            <a:ext uri="{FF2B5EF4-FFF2-40B4-BE49-F238E27FC236}">
              <a16:creationId xmlns:a16="http://schemas.microsoft.com/office/drawing/2014/main" id="{DB759116-C409-4B1D-BE0D-FFD2FC57CB5A}"/>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463" name="Text Box 15">
          <a:extLst>
            <a:ext uri="{FF2B5EF4-FFF2-40B4-BE49-F238E27FC236}">
              <a16:creationId xmlns:a16="http://schemas.microsoft.com/office/drawing/2014/main" id="{974434D2-40B2-402F-A907-DA15D88716B5}"/>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464" name="Text Box 14">
          <a:extLst>
            <a:ext uri="{FF2B5EF4-FFF2-40B4-BE49-F238E27FC236}">
              <a16:creationId xmlns:a16="http://schemas.microsoft.com/office/drawing/2014/main" id="{502927A3-7625-4D42-A407-E6274CC42CE8}"/>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465" name="Text Box 15">
          <a:extLst>
            <a:ext uri="{FF2B5EF4-FFF2-40B4-BE49-F238E27FC236}">
              <a16:creationId xmlns:a16="http://schemas.microsoft.com/office/drawing/2014/main" id="{CFB5BE78-FE5A-47B2-824F-EC01EE9A268E}"/>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466" name="Text Box 14">
          <a:extLst>
            <a:ext uri="{FF2B5EF4-FFF2-40B4-BE49-F238E27FC236}">
              <a16:creationId xmlns:a16="http://schemas.microsoft.com/office/drawing/2014/main" id="{284DF83B-F367-4F0B-BEA3-57BE6B09E52C}"/>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467" name="Text Box 15">
          <a:extLst>
            <a:ext uri="{FF2B5EF4-FFF2-40B4-BE49-F238E27FC236}">
              <a16:creationId xmlns:a16="http://schemas.microsoft.com/office/drawing/2014/main" id="{A51E1B2D-C35C-4435-9C3A-FE8135C84950}"/>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468" name="Text Box 14">
          <a:extLst>
            <a:ext uri="{FF2B5EF4-FFF2-40B4-BE49-F238E27FC236}">
              <a16:creationId xmlns:a16="http://schemas.microsoft.com/office/drawing/2014/main" id="{5B43912B-7F47-4470-84D9-6B210E0CF536}"/>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469" name="Text Box 15">
          <a:extLst>
            <a:ext uri="{FF2B5EF4-FFF2-40B4-BE49-F238E27FC236}">
              <a16:creationId xmlns:a16="http://schemas.microsoft.com/office/drawing/2014/main" id="{45F2D35E-91A6-45EF-B713-0DB6890B9A4C}"/>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470" name="Text Box 14">
          <a:extLst>
            <a:ext uri="{FF2B5EF4-FFF2-40B4-BE49-F238E27FC236}">
              <a16:creationId xmlns:a16="http://schemas.microsoft.com/office/drawing/2014/main" id="{19A2DC9F-D03E-43D0-A923-807E749BCAB7}"/>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471" name="Text Box 15">
          <a:extLst>
            <a:ext uri="{FF2B5EF4-FFF2-40B4-BE49-F238E27FC236}">
              <a16:creationId xmlns:a16="http://schemas.microsoft.com/office/drawing/2014/main" id="{3A7225D0-4B00-490B-88CB-5C1632CA2347}"/>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472" name="Text Box 14">
          <a:extLst>
            <a:ext uri="{FF2B5EF4-FFF2-40B4-BE49-F238E27FC236}">
              <a16:creationId xmlns:a16="http://schemas.microsoft.com/office/drawing/2014/main" id="{96714858-4DB0-4E38-9C6F-EF53E4361941}"/>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473" name="Text Box 15">
          <a:extLst>
            <a:ext uri="{FF2B5EF4-FFF2-40B4-BE49-F238E27FC236}">
              <a16:creationId xmlns:a16="http://schemas.microsoft.com/office/drawing/2014/main" id="{2F998577-E4DA-4EA7-9F9B-E01A9B2848EC}"/>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474" name="Text Box 14">
          <a:extLst>
            <a:ext uri="{FF2B5EF4-FFF2-40B4-BE49-F238E27FC236}">
              <a16:creationId xmlns:a16="http://schemas.microsoft.com/office/drawing/2014/main" id="{6702A575-4FBD-43A7-B401-CE5951D3C922}"/>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475" name="Text Box 15">
          <a:extLst>
            <a:ext uri="{FF2B5EF4-FFF2-40B4-BE49-F238E27FC236}">
              <a16:creationId xmlns:a16="http://schemas.microsoft.com/office/drawing/2014/main" id="{5BD80F82-C157-4AF6-B1BD-B3ABE505CD2D}"/>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476" name="Text Box 14">
          <a:extLst>
            <a:ext uri="{FF2B5EF4-FFF2-40B4-BE49-F238E27FC236}">
              <a16:creationId xmlns:a16="http://schemas.microsoft.com/office/drawing/2014/main" id="{760DCCFB-0862-4F91-80C8-EC821C4B3021}"/>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477" name="Text Box 15">
          <a:extLst>
            <a:ext uri="{FF2B5EF4-FFF2-40B4-BE49-F238E27FC236}">
              <a16:creationId xmlns:a16="http://schemas.microsoft.com/office/drawing/2014/main" id="{482DA116-1DD7-4DA5-9AAA-A2AD43F4640B}"/>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478" name="Text Box 14">
          <a:extLst>
            <a:ext uri="{FF2B5EF4-FFF2-40B4-BE49-F238E27FC236}">
              <a16:creationId xmlns:a16="http://schemas.microsoft.com/office/drawing/2014/main" id="{AE080B35-EF81-4371-9A67-F178EE9A453A}"/>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479" name="Text Box 15">
          <a:extLst>
            <a:ext uri="{FF2B5EF4-FFF2-40B4-BE49-F238E27FC236}">
              <a16:creationId xmlns:a16="http://schemas.microsoft.com/office/drawing/2014/main" id="{76A7F7F2-2A93-409C-A23F-E89827C4050F}"/>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480" name="Text Box 14">
          <a:extLst>
            <a:ext uri="{FF2B5EF4-FFF2-40B4-BE49-F238E27FC236}">
              <a16:creationId xmlns:a16="http://schemas.microsoft.com/office/drawing/2014/main" id="{655543E7-F987-4652-994B-F09AEE2C20A0}"/>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481" name="Text Box 15">
          <a:extLst>
            <a:ext uri="{FF2B5EF4-FFF2-40B4-BE49-F238E27FC236}">
              <a16:creationId xmlns:a16="http://schemas.microsoft.com/office/drawing/2014/main" id="{AEA7BB2E-0C76-4653-9E3F-F079AE675104}"/>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482" name="Text Box 14">
          <a:extLst>
            <a:ext uri="{FF2B5EF4-FFF2-40B4-BE49-F238E27FC236}">
              <a16:creationId xmlns:a16="http://schemas.microsoft.com/office/drawing/2014/main" id="{3BBC2160-6420-4F21-A500-DA455BF68373}"/>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483" name="Text Box 15">
          <a:extLst>
            <a:ext uri="{FF2B5EF4-FFF2-40B4-BE49-F238E27FC236}">
              <a16:creationId xmlns:a16="http://schemas.microsoft.com/office/drawing/2014/main" id="{C3A0CFB5-55DB-49FA-9879-219AA246286C}"/>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484" name="Text Box 14">
          <a:extLst>
            <a:ext uri="{FF2B5EF4-FFF2-40B4-BE49-F238E27FC236}">
              <a16:creationId xmlns:a16="http://schemas.microsoft.com/office/drawing/2014/main" id="{314D1D50-FD00-4295-BB4A-79054AB5ADC8}"/>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485" name="Text Box 15">
          <a:extLst>
            <a:ext uri="{FF2B5EF4-FFF2-40B4-BE49-F238E27FC236}">
              <a16:creationId xmlns:a16="http://schemas.microsoft.com/office/drawing/2014/main" id="{7BB97BA5-86B0-405F-B856-BD47389B8555}"/>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486" name="Text Box 14">
          <a:extLst>
            <a:ext uri="{FF2B5EF4-FFF2-40B4-BE49-F238E27FC236}">
              <a16:creationId xmlns:a16="http://schemas.microsoft.com/office/drawing/2014/main" id="{41E001EF-CC73-4BC0-94AF-2320EF5A24B3}"/>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487" name="Text Box 15">
          <a:extLst>
            <a:ext uri="{FF2B5EF4-FFF2-40B4-BE49-F238E27FC236}">
              <a16:creationId xmlns:a16="http://schemas.microsoft.com/office/drawing/2014/main" id="{57D4F6AD-452B-4D9C-BBB3-78330C28918D}"/>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488" name="Text Box 14">
          <a:extLst>
            <a:ext uri="{FF2B5EF4-FFF2-40B4-BE49-F238E27FC236}">
              <a16:creationId xmlns:a16="http://schemas.microsoft.com/office/drawing/2014/main" id="{3B30EEA4-9B84-4408-903A-BCBDA1DEC498}"/>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489" name="Text Box 15">
          <a:extLst>
            <a:ext uri="{FF2B5EF4-FFF2-40B4-BE49-F238E27FC236}">
              <a16:creationId xmlns:a16="http://schemas.microsoft.com/office/drawing/2014/main" id="{EDF41E47-562F-41EB-957B-1B3478529F23}"/>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490" name="Text Box 14">
          <a:extLst>
            <a:ext uri="{FF2B5EF4-FFF2-40B4-BE49-F238E27FC236}">
              <a16:creationId xmlns:a16="http://schemas.microsoft.com/office/drawing/2014/main" id="{0013B036-46CC-4ED7-BA76-0749F9415A7F}"/>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491" name="Text Box 15">
          <a:extLst>
            <a:ext uri="{FF2B5EF4-FFF2-40B4-BE49-F238E27FC236}">
              <a16:creationId xmlns:a16="http://schemas.microsoft.com/office/drawing/2014/main" id="{6C2104D0-344A-449A-A1C6-8A3E80E15200}"/>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492" name="Text Box 14">
          <a:extLst>
            <a:ext uri="{FF2B5EF4-FFF2-40B4-BE49-F238E27FC236}">
              <a16:creationId xmlns:a16="http://schemas.microsoft.com/office/drawing/2014/main" id="{AFBA0789-5A52-4636-B28C-CF3917921808}"/>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493" name="Text Box 15">
          <a:extLst>
            <a:ext uri="{FF2B5EF4-FFF2-40B4-BE49-F238E27FC236}">
              <a16:creationId xmlns:a16="http://schemas.microsoft.com/office/drawing/2014/main" id="{216A7429-08E4-4452-A0B7-FE8EAB944E01}"/>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494" name="Text Box 14">
          <a:extLst>
            <a:ext uri="{FF2B5EF4-FFF2-40B4-BE49-F238E27FC236}">
              <a16:creationId xmlns:a16="http://schemas.microsoft.com/office/drawing/2014/main" id="{701F3C27-4174-4146-8144-A64216D80C67}"/>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495" name="Text Box 15">
          <a:extLst>
            <a:ext uri="{FF2B5EF4-FFF2-40B4-BE49-F238E27FC236}">
              <a16:creationId xmlns:a16="http://schemas.microsoft.com/office/drawing/2014/main" id="{38E7DAB3-4671-402A-A9C6-47B5619EFBEA}"/>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496" name="Text Box 14">
          <a:extLst>
            <a:ext uri="{FF2B5EF4-FFF2-40B4-BE49-F238E27FC236}">
              <a16:creationId xmlns:a16="http://schemas.microsoft.com/office/drawing/2014/main" id="{8332C426-17E4-4BF2-9149-5190B73222B7}"/>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497" name="Text Box 15">
          <a:extLst>
            <a:ext uri="{FF2B5EF4-FFF2-40B4-BE49-F238E27FC236}">
              <a16:creationId xmlns:a16="http://schemas.microsoft.com/office/drawing/2014/main" id="{8BF9438B-53A2-439C-B3DC-13DE86E15DD2}"/>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498" name="Text Box 14">
          <a:extLst>
            <a:ext uri="{FF2B5EF4-FFF2-40B4-BE49-F238E27FC236}">
              <a16:creationId xmlns:a16="http://schemas.microsoft.com/office/drawing/2014/main" id="{F5A2791F-F09E-4C9B-877D-55D871BA46C8}"/>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499" name="Text Box 15">
          <a:extLst>
            <a:ext uri="{FF2B5EF4-FFF2-40B4-BE49-F238E27FC236}">
              <a16:creationId xmlns:a16="http://schemas.microsoft.com/office/drawing/2014/main" id="{A55BCB18-4DFE-482F-AFFE-5271B7CE3E86}"/>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500" name="Text Box 14">
          <a:extLst>
            <a:ext uri="{FF2B5EF4-FFF2-40B4-BE49-F238E27FC236}">
              <a16:creationId xmlns:a16="http://schemas.microsoft.com/office/drawing/2014/main" id="{2B28AF07-3D82-43EE-817A-87F0B0F7A50A}"/>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501" name="Text Box 15">
          <a:extLst>
            <a:ext uri="{FF2B5EF4-FFF2-40B4-BE49-F238E27FC236}">
              <a16:creationId xmlns:a16="http://schemas.microsoft.com/office/drawing/2014/main" id="{A6BBFCEE-1C0B-4B7B-BB60-A1BA44D8F6FE}"/>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502" name="Text Box 14">
          <a:extLst>
            <a:ext uri="{FF2B5EF4-FFF2-40B4-BE49-F238E27FC236}">
              <a16:creationId xmlns:a16="http://schemas.microsoft.com/office/drawing/2014/main" id="{3227941F-0176-4FDE-8EA0-751CD4ED0876}"/>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503" name="Text Box 15">
          <a:extLst>
            <a:ext uri="{FF2B5EF4-FFF2-40B4-BE49-F238E27FC236}">
              <a16:creationId xmlns:a16="http://schemas.microsoft.com/office/drawing/2014/main" id="{7481C585-F2CD-464B-AFFF-E0D113096CCD}"/>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504" name="Text Box 14">
          <a:extLst>
            <a:ext uri="{FF2B5EF4-FFF2-40B4-BE49-F238E27FC236}">
              <a16:creationId xmlns:a16="http://schemas.microsoft.com/office/drawing/2014/main" id="{3BD1355E-6A61-42E8-8094-F790D7F182F6}"/>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505" name="Text Box 15">
          <a:extLst>
            <a:ext uri="{FF2B5EF4-FFF2-40B4-BE49-F238E27FC236}">
              <a16:creationId xmlns:a16="http://schemas.microsoft.com/office/drawing/2014/main" id="{990BE2A2-3941-4DD7-B36A-42A9D32D5A20}"/>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506" name="Text Box 14">
          <a:extLst>
            <a:ext uri="{FF2B5EF4-FFF2-40B4-BE49-F238E27FC236}">
              <a16:creationId xmlns:a16="http://schemas.microsoft.com/office/drawing/2014/main" id="{62A11FA1-A626-4FEC-AC25-D0509F244EF1}"/>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507" name="Text Box 15">
          <a:extLst>
            <a:ext uri="{FF2B5EF4-FFF2-40B4-BE49-F238E27FC236}">
              <a16:creationId xmlns:a16="http://schemas.microsoft.com/office/drawing/2014/main" id="{5593F84E-25D7-467E-955E-0F6B242B373D}"/>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508" name="Text Box 14">
          <a:extLst>
            <a:ext uri="{FF2B5EF4-FFF2-40B4-BE49-F238E27FC236}">
              <a16:creationId xmlns:a16="http://schemas.microsoft.com/office/drawing/2014/main" id="{1E717543-B6A2-47CC-A788-C33C46E97D0E}"/>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509" name="Text Box 15">
          <a:extLst>
            <a:ext uri="{FF2B5EF4-FFF2-40B4-BE49-F238E27FC236}">
              <a16:creationId xmlns:a16="http://schemas.microsoft.com/office/drawing/2014/main" id="{64F5D2B6-BD52-4669-B805-38086F556F19}"/>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510" name="Text Box 14">
          <a:extLst>
            <a:ext uri="{FF2B5EF4-FFF2-40B4-BE49-F238E27FC236}">
              <a16:creationId xmlns:a16="http://schemas.microsoft.com/office/drawing/2014/main" id="{B1131D7C-1E37-4EE3-AA0B-8823AE14B507}"/>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511" name="Text Box 15">
          <a:extLst>
            <a:ext uri="{FF2B5EF4-FFF2-40B4-BE49-F238E27FC236}">
              <a16:creationId xmlns:a16="http://schemas.microsoft.com/office/drawing/2014/main" id="{92B3E7E5-52DE-44F0-B87D-DEEE5C349075}"/>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512" name="Text Box 14">
          <a:extLst>
            <a:ext uri="{FF2B5EF4-FFF2-40B4-BE49-F238E27FC236}">
              <a16:creationId xmlns:a16="http://schemas.microsoft.com/office/drawing/2014/main" id="{F0F89CD7-126F-476D-BD1E-5B48AB3A8F3C}"/>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513" name="Text Box 15">
          <a:extLst>
            <a:ext uri="{FF2B5EF4-FFF2-40B4-BE49-F238E27FC236}">
              <a16:creationId xmlns:a16="http://schemas.microsoft.com/office/drawing/2014/main" id="{108C652C-6EB1-47C4-B7DF-DA40A32519F9}"/>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514" name="Text Box 14">
          <a:extLst>
            <a:ext uri="{FF2B5EF4-FFF2-40B4-BE49-F238E27FC236}">
              <a16:creationId xmlns:a16="http://schemas.microsoft.com/office/drawing/2014/main" id="{5ED69EA2-85C0-4762-9348-265EC44DAF7D}"/>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515" name="Text Box 15">
          <a:extLst>
            <a:ext uri="{FF2B5EF4-FFF2-40B4-BE49-F238E27FC236}">
              <a16:creationId xmlns:a16="http://schemas.microsoft.com/office/drawing/2014/main" id="{0F12DEBE-7BDF-4011-85B8-2A484ABEF298}"/>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516" name="Text Box 14">
          <a:extLst>
            <a:ext uri="{FF2B5EF4-FFF2-40B4-BE49-F238E27FC236}">
              <a16:creationId xmlns:a16="http://schemas.microsoft.com/office/drawing/2014/main" id="{FA0DCB08-026F-43D7-BEB6-805CAEEA93ED}"/>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517" name="Text Box 15">
          <a:extLst>
            <a:ext uri="{FF2B5EF4-FFF2-40B4-BE49-F238E27FC236}">
              <a16:creationId xmlns:a16="http://schemas.microsoft.com/office/drawing/2014/main" id="{BB31A076-FC14-4C27-9BFC-210072F7F7D5}"/>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518" name="Text Box 14">
          <a:extLst>
            <a:ext uri="{FF2B5EF4-FFF2-40B4-BE49-F238E27FC236}">
              <a16:creationId xmlns:a16="http://schemas.microsoft.com/office/drawing/2014/main" id="{F96D198B-ECAE-4CAD-AD31-965457A43A5D}"/>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519" name="Text Box 15">
          <a:extLst>
            <a:ext uri="{FF2B5EF4-FFF2-40B4-BE49-F238E27FC236}">
              <a16:creationId xmlns:a16="http://schemas.microsoft.com/office/drawing/2014/main" id="{B9DB5391-A9AB-4C0B-9810-2361DE000336}"/>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520" name="Text Box 14">
          <a:extLst>
            <a:ext uri="{FF2B5EF4-FFF2-40B4-BE49-F238E27FC236}">
              <a16:creationId xmlns:a16="http://schemas.microsoft.com/office/drawing/2014/main" id="{8F4BA215-D707-41AB-8555-A9113D68062F}"/>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521" name="Text Box 15">
          <a:extLst>
            <a:ext uri="{FF2B5EF4-FFF2-40B4-BE49-F238E27FC236}">
              <a16:creationId xmlns:a16="http://schemas.microsoft.com/office/drawing/2014/main" id="{7C16367B-0EFE-4255-91F2-B3332968BD5F}"/>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522" name="Text Box 14">
          <a:extLst>
            <a:ext uri="{FF2B5EF4-FFF2-40B4-BE49-F238E27FC236}">
              <a16:creationId xmlns:a16="http://schemas.microsoft.com/office/drawing/2014/main" id="{6FBA97B4-3FD7-4333-A1DB-DCAEB77A954A}"/>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523" name="Text Box 14">
          <a:extLst>
            <a:ext uri="{FF2B5EF4-FFF2-40B4-BE49-F238E27FC236}">
              <a16:creationId xmlns:a16="http://schemas.microsoft.com/office/drawing/2014/main" id="{36C098C2-E337-486D-BB3C-83F6A6B0C325}"/>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524" name="Text Box 15">
          <a:extLst>
            <a:ext uri="{FF2B5EF4-FFF2-40B4-BE49-F238E27FC236}">
              <a16:creationId xmlns:a16="http://schemas.microsoft.com/office/drawing/2014/main" id="{CBB79344-3C20-40DF-B8C3-C8BC9E1BDFED}"/>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525" name="Text Box 14">
          <a:extLst>
            <a:ext uri="{FF2B5EF4-FFF2-40B4-BE49-F238E27FC236}">
              <a16:creationId xmlns:a16="http://schemas.microsoft.com/office/drawing/2014/main" id="{86E0E4FD-6F70-4112-A4DB-78310C012230}"/>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526" name="Text Box 15">
          <a:extLst>
            <a:ext uri="{FF2B5EF4-FFF2-40B4-BE49-F238E27FC236}">
              <a16:creationId xmlns:a16="http://schemas.microsoft.com/office/drawing/2014/main" id="{2D52CCD9-E381-43A4-89B9-9E4D64628332}"/>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527" name="Text Box 14">
          <a:extLst>
            <a:ext uri="{FF2B5EF4-FFF2-40B4-BE49-F238E27FC236}">
              <a16:creationId xmlns:a16="http://schemas.microsoft.com/office/drawing/2014/main" id="{D9053119-C0FA-46C7-A72F-868DB7B8CCE2}"/>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528" name="Text Box 15">
          <a:extLst>
            <a:ext uri="{FF2B5EF4-FFF2-40B4-BE49-F238E27FC236}">
              <a16:creationId xmlns:a16="http://schemas.microsoft.com/office/drawing/2014/main" id="{BB37F06B-2A9B-486B-94BF-6E1C44D05FEA}"/>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529" name="Text Box 14">
          <a:extLst>
            <a:ext uri="{FF2B5EF4-FFF2-40B4-BE49-F238E27FC236}">
              <a16:creationId xmlns:a16="http://schemas.microsoft.com/office/drawing/2014/main" id="{09644E66-7CCA-4C21-B0D4-7B48EBA2C01F}"/>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530" name="Text Box 15">
          <a:extLst>
            <a:ext uri="{FF2B5EF4-FFF2-40B4-BE49-F238E27FC236}">
              <a16:creationId xmlns:a16="http://schemas.microsoft.com/office/drawing/2014/main" id="{1DA2EADC-A09D-4B44-8FAE-53EBE5C3C7CA}"/>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531" name="Text Box 14">
          <a:extLst>
            <a:ext uri="{FF2B5EF4-FFF2-40B4-BE49-F238E27FC236}">
              <a16:creationId xmlns:a16="http://schemas.microsoft.com/office/drawing/2014/main" id="{D4813642-DA9E-4792-A18E-7450E098CB9E}"/>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532" name="Text Box 15">
          <a:extLst>
            <a:ext uri="{FF2B5EF4-FFF2-40B4-BE49-F238E27FC236}">
              <a16:creationId xmlns:a16="http://schemas.microsoft.com/office/drawing/2014/main" id="{F7B143E9-BB60-41DD-886B-BCF49A9E8EA2}"/>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533" name="Text Box 14">
          <a:extLst>
            <a:ext uri="{FF2B5EF4-FFF2-40B4-BE49-F238E27FC236}">
              <a16:creationId xmlns:a16="http://schemas.microsoft.com/office/drawing/2014/main" id="{C97ED889-27BE-4F42-8D1A-E5414D5BAC05}"/>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534" name="Text Box 15">
          <a:extLst>
            <a:ext uri="{FF2B5EF4-FFF2-40B4-BE49-F238E27FC236}">
              <a16:creationId xmlns:a16="http://schemas.microsoft.com/office/drawing/2014/main" id="{457E30DB-E4C5-45C5-84E9-73495DBAED09}"/>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535" name="Text Box 14">
          <a:extLst>
            <a:ext uri="{FF2B5EF4-FFF2-40B4-BE49-F238E27FC236}">
              <a16:creationId xmlns:a16="http://schemas.microsoft.com/office/drawing/2014/main" id="{BE09F01B-8418-479E-8960-5CEC07DD9A67}"/>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536" name="Text Box 15">
          <a:extLst>
            <a:ext uri="{FF2B5EF4-FFF2-40B4-BE49-F238E27FC236}">
              <a16:creationId xmlns:a16="http://schemas.microsoft.com/office/drawing/2014/main" id="{06F1CD12-6234-47E3-BEDF-832CD4CFE4E1}"/>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537" name="Text Box 14">
          <a:extLst>
            <a:ext uri="{FF2B5EF4-FFF2-40B4-BE49-F238E27FC236}">
              <a16:creationId xmlns:a16="http://schemas.microsoft.com/office/drawing/2014/main" id="{3E4ED6BC-BF57-48B2-96E8-98D1648A65F6}"/>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538" name="Text Box 15">
          <a:extLst>
            <a:ext uri="{FF2B5EF4-FFF2-40B4-BE49-F238E27FC236}">
              <a16:creationId xmlns:a16="http://schemas.microsoft.com/office/drawing/2014/main" id="{80825D21-3F32-4C16-B228-319CC40D240D}"/>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539" name="Text Box 14">
          <a:extLst>
            <a:ext uri="{FF2B5EF4-FFF2-40B4-BE49-F238E27FC236}">
              <a16:creationId xmlns:a16="http://schemas.microsoft.com/office/drawing/2014/main" id="{EC3AF344-1A02-4A1F-8D44-982D82DA1D0A}"/>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540" name="Text Box 15">
          <a:extLst>
            <a:ext uri="{FF2B5EF4-FFF2-40B4-BE49-F238E27FC236}">
              <a16:creationId xmlns:a16="http://schemas.microsoft.com/office/drawing/2014/main" id="{A911E76A-E8D6-443A-B2AD-5CA13091C862}"/>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541" name="Text Box 14">
          <a:extLst>
            <a:ext uri="{FF2B5EF4-FFF2-40B4-BE49-F238E27FC236}">
              <a16:creationId xmlns:a16="http://schemas.microsoft.com/office/drawing/2014/main" id="{CF43A3AC-244B-4A7B-A8F4-51A8BACA94F5}"/>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542" name="Text Box 15">
          <a:extLst>
            <a:ext uri="{FF2B5EF4-FFF2-40B4-BE49-F238E27FC236}">
              <a16:creationId xmlns:a16="http://schemas.microsoft.com/office/drawing/2014/main" id="{48FE51E0-DE76-41A6-A86A-582111E9B1AD}"/>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543" name="Text Box 14">
          <a:extLst>
            <a:ext uri="{FF2B5EF4-FFF2-40B4-BE49-F238E27FC236}">
              <a16:creationId xmlns:a16="http://schemas.microsoft.com/office/drawing/2014/main" id="{6F15A64C-B20F-4832-A04C-85BE783BB7BA}"/>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544" name="Text Box 15">
          <a:extLst>
            <a:ext uri="{FF2B5EF4-FFF2-40B4-BE49-F238E27FC236}">
              <a16:creationId xmlns:a16="http://schemas.microsoft.com/office/drawing/2014/main" id="{422E3B13-7779-4CAE-8574-03F35D4BA5F3}"/>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545" name="Text Box 14">
          <a:extLst>
            <a:ext uri="{FF2B5EF4-FFF2-40B4-BE49-F238E27FC236}">
              <a16:creationId xmlns:a16="http://schemas.microsoft.com/office/drawing/2014/main" id="{DDAF4F52-DE52-40B6-8A42-CECA4E34142A}"/>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546" name="Text Box 15">
          <a:extLst>
            <a:ext uri="{FF2B5EF4-FFF2-40B4-BE49-F238E27FC236}">
              <a16:creationId xmlns:a16="http://schemas.microsoft.com/office/drawing/2014/main" id="{AEE8A1BC-7B32-4173-81B9-F9B85941B52F}"/>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547" name="Text Box 14">
          <a:extLst>
            <a:ext uri="{FF2B5EF4-FFF2-40B4-BE49-F238E27FC236}">
              <a16:creationId xmlns:a16="http://schemas.microsoft.com/office/drawing/2014/main" id="{18BFA1D5-5652-4C16-A1D3-036DEF981082}"/>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548" name="Text Box 15">
          <a:extLst>
            <a:ext uri="{FF2B5EF4-FFF2-40B4-BE49-F238E27FC236}">
              <a16:creationId xmlns:a16="http://schemas.microsoft.com/office/drawing/2014/main" id="{591BFF46-3553-4EB7-9B89-860F2DF60CE6}"/>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549" name="Text Box 14">
          <a:extLst>
            <a:ext uri="{FF2B5EF4-FFF2-40B4-BE49-F238E27FC236}">
              <a16:creationId xmlns:a16="http://schemas.microsoft.com/office/drawing/2014/main" id="{1389DF4B-339A-48F8-89B1-25918F3EDF65}"/>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550" name="Text Box 15">
          <a:extLst>
            <a:ext uri="{FF2B5EF4-FFF2-40B4-BE49-F238E27FC236}">
              <a16:creationId xmlns:a16="http://schemas.microsoft.com/office/drawing/2014/main" id="{118CF895-9835-4771-AAFF-95FF46E6FADA}"/>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551" name="Text Box 14">
          <a:extLst>
            <a:ext uri="{FF2B5EF4-FFF2-40B4-BE49-F238E27FC236}">
              <a16:creationId xmlns:a16="http://schemas.microsoft.com/office/drawing/2014/main" id="{DC8C532B-DCD0-40BC-8F5E-C347A833AF23}"/>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552" name="Text Box 15">
          <a:extLst>
            <a:ext uri="{FF2B5EF4-FFF2-40B4-BE49-F238E27FC236}">
              <a16:creationId xmlns:a16="http://schemas.microsoft.com/office/drawing/2014/main" id="{FA896A49-8863-45D5-80FF-24DF3E872BEE}"/>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553" name="Text Box 14">
          <a:extLst>
            <a:ext uri="{FF2B5EF4-FFF2-40B4-BE49-F238E27FC236}">
              <a16:creationId xmlns:a16="http://schemas.microsoft.com/office/drawing/2014/main" id="{B4F0C117-B1F5-49A0-A1A8-4ED45AB67BAF}"/>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554" name="Text Box 15">
          <a:extLst>
            <a:ext uri="{FF2B5EF4-FFF2-40B4-BE49-F238E27FC236}">
              <a16:creationId xmlns:a16="http://schemas.microsoft.com/office/drawing/2014/main" id="{3AB51C5D-6FE4-46AC-8D0B-C8E77CE0746B}"/>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555" name="Text Box 14">
          <a:extLst>
            <a:ext uri="{FF2B5EF4-FFF2-40B4-BE49-F238E27FC236}">
              <a16:creationId xmlns:a16="http://schemas.microsoft.com/office/drawing/2014/main" id="{C34BC32B-CA8F-411A-B9C0-E03761BACFD1}"/>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556" name="Text Box 15">
          <a:extLst>
            <a:ext uri="{FF2B5EF4-FFF2-40B4-BE49-F238E27FC236}">
              <a16:creationId xmlns:a16="http://schemas.microsoft.com/office/drawing/2014/main" id="{3DE0FEF1-7AFB-40AE-AED0-F550A2812798}"/>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557" name="Text Box 14">
          <a:extLst>
            <a:ext uri="{FF2B5EF4-FFF2-40B4-BE49-F238E27FC236}">
              <a16:creationId xmlns:a16="http://schemas.microsoft.com/office/drawing/2014/main" id="{24871DF3-CB1F-48FB-8BD4-D2E6F5C08C74}"/>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558" name="Text Box 15">
          <a:extLst>
            <a:ext uri="{FF2B5EF4-FFF2-40B4-BE49-F238E27FC236}">
              <a16:creationId xmlns:a16="http://schemas.microsoft.com/office/drawing/2014/main" id="{2108F9D5-DAFA-4CCC-A65A-02128EA2EABB}"/>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559" name="Text Box 14">
          <a:extLst>
            <a:ext uri="{FF2B5EF4-FFF2-40B4-BE49-F238E27FC236}">
              <a16:creationId xmlns:a16="http://schemas.microsoft.com/office/drawing/2014/main" id="{3B48A3B9-DE62-4EE1-B5BD-AA3997CA1A28}"/>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560" name="Text Box 15">
          <a:extLst>
            <a:ext uri="{FF2B5EF4-FFF2-40B4-BE49-F238E27FC236}">
              <a16:creationId xmlns:a16="http://schemas.microsoft.com/office/drawing/2014/main" id="{9B15E01D-AA4D-466D-891B-4FAC8EE23821}"/>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561" name="Text Box 14">
          <a:extLst>
            <a:ext uri="{FF2B5EF4-FFF2-40B4-BE49-F238E27FC236}">
              <a16:creationId xmlns:a16="http://schemas.microsoft.com/office/drawing/2014/main" id="{00AD7A85-8E9F-48EA-9428-256AFC9470F7}"/>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562" name="Text Box 15">
          <a:extLst>
            <a:ext uri="{FF2B5EF4-FFF2-40B4-BE49-F238E27FC236}">
              <a16:creationId xmlns:a16="http://schemas.microsoft.com/office/drawing/2014/main" id="{68A6674C-16F3-45C4-963E-0BF38138CB4D}"/>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563" name="Text Box 14">
          <a:extLst>
            <a:ext uri="{FF2B5EF4-FFF2-40B4-BE49-F238E27FC236}">
              <a16:creationId xmlns:a16="http://schemas.microsoft.com/office/drawing/2014/main" id="{59347260-D9C2-4DFE-8793-B485F97C4036}"/>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564" name="Text Box 15">
          <a:extLst>
            <a:ext uri="{FF2B5EF4-FFF2-40B4-BE49-F238E27FC236}">
              <a16:creationId xmlns:a16="http://schemas.microsoft.com/office/drawing/2014/main" id="{994BC2BA-D283-4373-BB11-74875B22173F}"/>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565" name="Text Box 14">
          <a:extLst>
            <a:ext uri="{FF2B5EF4-FFF2-40B4-BE49-F238E27FC236}">
              <a16:creationId xmlns:a16="http://schemas.microsoft.com/office/drawing/2014/main" id="{10A541EB-B14C-4351-9861-04E8ED5AFBA7}"/>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566" name="Text Box 15">
          <a:extLst>
            <a:ext uri="{FF2B5EF4-FFF2-40B4-BE49-F238E27FC236}">
              <a16:creationId xmlns:a16="http://schemas.microsoft.com/office/drawing/2014/main" id="{3F89C2E1-6146-4C69-8495-0C16CEA0885E}"/>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567" name="Text Box 14">
          <a:extLst>
            <a:ext uri="{FF2B5EF4-FFF2-40B4-BE49-F238E27FC236}">
              <a16:creationId xmlns:a16="http://schemas.microsoft.com/office/drawing/2014/main" id="{FCF7117F-20FB-49E2-84B6-D4D53E18BF49}"/>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568" name="Text Box 15">
          <a:extLst>
            <a:ext uri="{FF2B5EF4-FFF2-40B4-BE49-F238E27FC236}">
              <a16:creationId xmlns:a16="http://schemas.microsoft.com/office/drawing/2014/main" id="{360F519E-C3CE-4F21-9EDF-7C3B1BA7D94B}"/>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569" name="Text Box 14">
          <a:extLst>
            <a:ext uri="{FF2B5EF4-FFF2-40B4-BE49-F238E27FC236}">
              <a16:creationId xmlns:a16="http://schemas.microsoft.com/office/drawing/2014/main" id="{C9138391-9146-48BD-AD96-88EA4982A9DB}"/>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570" name="Text Box 15">
          <a:extLst>
            <a:ext uri="{FF2B5EF4-FFF2-40B4-BE49-F238E27FC236}">
              <a16:creationId xmlns:a16="http://schemas.microsoft.com/office/drawing/2014/main" id="{6FAD770E-DEA6-424C-90DC-78813620A670}"/>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571" name="Text Box 14">
          <a:extLst>
            <a:ext uri="{FF2B5EF4-FFF2-40B4-BE49-F238E27FC236}">
              <a16:creationId xmlns:a16="http://schemas.microsoft.com/office/drawing/2014/main" id="{EBC69CC5-50FE-484A-9BDE-B568DFD16FEA}"/>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572" name="Text Box 15">
          <a:extLst>
            <a:ext uri="{FF2B5EF4-FFF2-40B4-BE49-F238E27FC236}">
              <a16:creationId xmlns:a16="http://schemas.microsoft.com/office/drawing/2014/main" id="{B25C0CAD-ADEA-4D96-93B0-C88DF8A850DE}"/>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573" name="Text Box 14">
          <a:extLst>
            <a:ext uri="{FF2B5EF4-FFF2-40B4-BE49-F238E27FC236}">
              <a16:creationId xmlns:a16="http://schemas.microsoft.com/office/drawing/2014/main" id="{CCBF28C9-76B5-4C89-AECD-B02417E0BEEB}"/>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574" name="Text Box 15">
          <a:extLst>
            <a:ext uri="{FF2B5EF4-FFF2-40B4-BE49-F238E27FC236}">
              <a16:creationId xmlns:a16="http://schemas.microsoft.com/office/drawing/2014/main" id="{0033497F-F720-4B92-9F97-54D07F3FC17B}"/>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575" name="Text Box 14">
          <a:extLst>
            <a:ext uri="{FF2B5EF4-FFF2-40B4-BE49-F238E27FC236}">
              <a16:creationId xmlns:a16="http://schemas.microsoft.com/office/drawing/2014/main" id="{847149F1-6F9C-4CAA-A48A-6EB4261F5196}"/>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576" name="Text Box 15">
          <a:extLst>
            <a:ext uri="{FF2B5EF4-FFF2-40B4-BE49-F238E27FC236}">
              <a16:creationId xmlns:a16="http://schemas.microsoft.com/office/drawing/2014/main" id="{47B1FDF1-F52B-486B-BF6E-942C5B2DEB24}"/>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577" name="Text Box 14">
          <a:extLst>
            <a:ext uri="{FF2B5EF4-FFF2-40B4-BE49-F238E27FC236}">
              <a16:creationId xmlns:a16="http://schemas.microsoft.com/office/drawing/2014/main" id="{41DBAC34-0886-4429-A1C8-1503664DDC24}"/>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578" name="Text Box 15">
          <a:extLst>
            <a:ext uri="{FF2B5EF4-FFF2-40B4-BE49-F238E27FC236}">
              <a16:creationId xmlns:a16="http://schemas.microsoft.com/office/drawing/2014/main" id="{18438AC1-C436-4398-8958-0A029DA000F9}"/>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579" name="Text Box 14">
          <a:extLst>
            <a:ext uri="{FF2B5EF4-FFF2-40B4-BE49-F238E27FC236}">
              <a16:creationId xmlns:a16="http://schemas.microsoft.com/office/drawing/2014/main" id="{D2381483-B1C9-4BB6-8D9E-9BDD3936D3E6}"/>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580" name="Text Box 15">
          <a:extLst>
            <a:ext uri="{FF2B5EF4-FFF2-40B4-BE49-F238E27FC236}">
              <a16:creationId xmlns:a16="http://schemas.microsoft.com/office/drawing/2014/main" id="{1004E22D-DF8D-4F5B-90F0-9B5FE5EDE716}"/>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581" name="Text Box 14">
          <a:extLst>
            <a:ext uri="{FF2B5EF4-FFF2-40B4-BE49-F238E27FC236}">
              <a16:creationId xmlns:a16="http://schemas.microsoft.com/office/drawing/2014/main" id="{D15A75CE-FF13-400C-8E46-1A7641909F2F}"/>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582" name="Text Box 15">
          <a:extLst>
            <a:ext uri="{FF2B5EF4-FFF2-40B4-BE49-F238E27FC236}">
              <a16:creationId xmlns:a16="http://schemas.microsoft.com/office/drawing/2014/main" id="{F537F564-2C17-4B10-B25D-1E1452D8BAAC}"/>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583" name="Text Box 14">
          <a:extLst>
            <a:ext uri="{FF2B5EF4-FFF2-40B4-BE49-F238E27FC236}">
              <a16:creationId xmlns:a16="http://schemas.microsoft.com/office/drawing/2014/main" id="{E496671F-06B9-4C6E-9DC3-2A6CDE2E4780}"/>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584" name="Text Box 15">
          <a:extLst>
            <a:ext uri="{FF2B5EF4-FFF2-40B4-BE49-F238E27FC236}">
              <a16:creationId xmlns:a16="http://schemas.microsoft.com/office/drawing/2014/main" id="{56BA01C3-1D33-48BB-9F15-143132814874}"/>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585" name="Text Box 14">
          <a:extLst>
            <a:ext uri="{FF2B5EF4-FFF2-40B4-BE49-F238E27FC236}">
              <a16:creationId xmlns:a16="http://schemas.microsoft.com/office/drawing/2014/main" id="{E815A052-AEA3-4AE8-94D0-8CDFDCB84E45}"/>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586" name="Text Box 15">
          <a:extLst>
            <a:ext uri="{FF2B5EF4-FFF2-40B4-BE49-F238E27FC236}">
              <a16:creationId xmlns:a16="http://schemas.microsoft.com/office/drawing/2014/main" id="{E461005A-EE6B-4E0B-9175-31F75BFE55EB}"/>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587" name="Text Box 14">
          <a:extLst>
            <a:ext uri="{FF2B5EF4-FFF2-40B4-BE49-F238E27FC236}">
              <a16:creationId xmlns:a16="http://schemas.microsoft.com/office/drawing/2014/main" id="{375EA7ED-FF99-406B-BA3D-D52806670830}"/>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588" name="Text Box 15">
          <a:extLst>
            <a:ext uri="{FF2B5EF4-FFF2-40B4-BE49-F238E27FC236}">
              <a16:creationId xmlns:a16="http://schemas.microsoft.com/office/drawing/2014/main" id="{2657CE42-D2E6-4640-90D5-3905CF7A6BD4}"/>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589" name="Text Box 14">
          <a:extLst>
            <a:ext uri="{FF2B5EF4-FFF2-40B4-BE49-F238E27FC236}">
              <a16:creationId xmlns:a16="http://schemas.microsoft.com/office/drawing/2014/main" id="{4C3315DF-BD3B-43A2-82EA-FA51E355DD44}"/>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590" name="Text Box 15">
          <a:extLst>
            <a:ext uri="{FF2B5EF4-FFF2-40B4-BE49-F238E27FC236}">
              <a16:creationId xmlns:a16="http://schemas.microsoft.com/office/drawing/2014/main" id="{F1F9C662-4D6D-42C5-9AE9-374388F9F800}"/>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591" name="Text Box 14">
          <a:extLst>
            <a:ext uri="{FF2B5EF4-FFF2-40B4-BE49-F238E27FC236}">
              <a16:creationId xmlns:a16="http://schemas.microsoft.com/office/drawing/2014/main" id="{B379E110-EDC0-4FD6-A9C2-629C4312B9E3}"/>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592" name="Text Box 15">
          <a:extLst>
            <a:ext uri="{FF2B5EF4-FFF2-40B4-BE49-F238E27FC236}">
              <a16:creationId xmlns:a16="http://schemas.microsoft.com/office/drawing/2014/main" id="{8A086B03-B79A-46F5-BF09-D8B1962A3071}"/>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593" name="Text Box 14">
          <a:extLst>
            <a:ext uri="{FF2B5EF4-FFF2-40B4-BE49-F238E27FC236}">
              <a16:creationId xmlns:a16="http://schemas.microsoft.com/office/drawing/2014/main" id="{AEE368DA-8D65-492D-B2F1-3778666D1080}"/>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594" name="Text Box 15">
          <a:extLst>
            <a:ext uri="{FF2B5EF4-FFF2-40B4-BE49-F238E27FC236}">
              <a16:creationId xmlns:a16="http://schemas.microsoft.com/office/drawing/2014/main" id="{0A107D7D-BB76-4362-8C0A-26930E1D1A53}"/>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595" name="Text Box 14">
          <a:extLst>
            <a:ext uri="{FF2B5EF4-FFF2-40B4-BE49-F238E27FC236}">
              <a16:creationId xmlns:a16="http://schemas.microsoft.com/office/drawing/2014/main" id="{A9FEA927-37A6-41C9-8718-24DC551502AB}"/>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596" name="Text Box 15">
          <a:extLst>
            <a:ext uri="{FF2B5EF4-FFF2-40B4-BE49-F238E27FC236}">
              <a16:creationId xmlns:a16="http://schemas.microsoft.com/office/drawing/2014/main" id="{22449B7A-DD3D-4C14-8973-87AB7DAD1D11}"/>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597" name="Text Box 14">
          <a:extLst>
            <a:ext uri="{FF2B5EF4-FFF2-40B4-BE49-F238E27FC236}">
              <a16:creationId xmlns:a16="http://schemas.microsoft.com/office/drawing/2014/main" id="{BF53F4DF-F30A-4BD6-AB68-09436DEDF439}"/>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598" name="Text Box 15">
          <a:extLst>
            <a:ext uri="{FF2B5EF4-FFF2-40B4-BE49-F238E27FC236}">
              <a16:creationId xmlns:a16="http://schemas.microsoft.com/office/drawing/2014/main" id="{E16D561E-DE28-43BE-BA9D-654319B3926A}"/>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599" name="Text Box 14">
          <a:extLst>
            <a:ext uri="{FF2B5EF4-FFF2-40B4-BE49-F238E27FC236}">
              <a16:creationId xmlns:a16="http://schemas.microsoft.com/office/drawing/2014/main" id="{709F6B28-0622-45CA-9AAB-4C7BC4E195A1}"/>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600" name="Text Box 15">
          <a:extLst>
            <a:ext uri="{FF2B5EF4-FFF2-40B4-BE49-F238E27FC236}">
              <a16:creationId xmlns:a16="http://schemas.microsoft.com/office/drawing/2014/main" id="{CD968D96-27B2-4A9D-A1D7-150DB5D94448}"/>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601" name="Text Box 14">
          <a:extLst>
            <a:ext uri="{FF2B5EF4-FFF2-40B4-BE49-F238E27FC236}">
              <a16:creationId xmlns:a16="http://schemas.microsoft.com/office/drawing/2014/main" id="{A93F93B6-1966-4F08-AA88-75219B73CA17}"/>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602" name="Text Box 14">
          <a:extLst>
            <a:ext uri="{FF2B5EF4-FFF2-40B4-BE49-F238E27FC236}">
              <a16:creationId xmlns:a16="http://schemas.microsoft.com/office/drawing/2014/main" id="{8F3D0AD3-B123-47FE-ACDD-D8E5BD5A8B0E}"/>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603" name="Text Box 15">
          <a:extLst>
            <a:ext uri="{FF2B5EF4-FFF2-40B4-BE49-F238E27FC236}">
              <a16:creationId xmlns:a16="http://schemas.microsoft.com/office/drawing/2014/main" id="{2F4BCB99-80C3-42C4-8F7B-5FFCE05E94B4}"/>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604" name="Text Box 14">
          <a:extLst>
            <a:ext uri="{FF2B5EF4-FFF2-40B4-BE49-F238E27FC236}">
              <a16:creationId xmlns:a16="http://schemas.microsoft.com/office/drawing/2014/main" id="{C117420B-0475-4FDC-BBFC-B6220CF36D18}"/>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605" name="Text Box 15">
          <a:extLst>
            <a:ext uri="{FF2B5EF4-FFF2-40B4-BE49-F238E27FC236}">
              <a16:creationId xmlns:a16="http://schemas.microsoft.com/office/drawing/2014/main" id="{F10C32FF-A70D-4D0F-835B-7BA809BF956A}"/>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606" name="Text Box 14">
          <a:extLst>
            <a:ext uri="{FF2B5EF4-FFF2-40B4-BE49-F238E27FC236}">
              <a16:creationId xmlns:a16="http://schemas.microsoft.com/office/drawing/2014/main" id="{FEC9BDE2-D6F2-4145-B1B7-AAB25488E3F2}"/>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607" name="Text Box 15">
          <a:extLst>
            <a:ext uri="{FF2B5EF4-FFF2-40B4-BE49-F238E27FC236}">
              <a16:creationId xmlns:a16="http://schemas.microsoft.com/office/drawing/2014/main" id="{8DDF845D-822B-4D0A-81A6-4331FB3E4140}"/>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608" name="Text Box 14">
          <a:extLst>
            <a:ext uri="{FF2B5EF4-FFF2-40B4-BE49-F238E27FC236}">
              <a16:creationId xmlns:a16="http://schemas.microsoft.com/office/drawing/2014/main" id="{F36D33D8-26BA-4DDE-9776-A90D5AAB7C44}"/>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609" name="Text Box 15">
          <a:extLst>
            <a:ext uri="{FF2B5EF4-FFF2-40B4-BE49-F238E27FC236}">
              <a16:creationId xmlns:a16="http://schemas.microsoft.com/office/drawing/2014/main" id="{4E257F84-C7B3-48CC-82DE-7F8E0592F00A}"/>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610" name="Text Box 14">
          <a:extLst>
            <a:ext uri="{FF2B5EF4-FFF2-40B4-BE49-F238E27FC236}">
              <a16:creationId xmlns:a16="http://schemas.microsoft.com/office/drawing/2014/main" id="{218A8C2A-D162-42C5-BABF-6E026DDC9DE3}"/>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611" name="Text Box 15">
          <a:extLst>
            <a:ext uri="{FF2B5EF4-FFF2-40B4-BE49-F238E27FC236}">
              <a16:creationId xmlns:a16="http://schemas.microsoft.com/office/drawing/2014/main" id="{5441DF0F-17ED-4486-A3C1-98DCC7B97600}"/>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612" name="Text Box 14">
          <a:extLst>
            <a:ext uri="{FF2B5EF4-FFF2-40B4-BE49-F238E27FC236}">
              <a16:creationId xmlns:a16="http://schemas.microsoft.com/office/drawing/2014/main" id="{A66AC61F-4ABF-43A7-9A87-FE3104BE5437}"/>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613" name="Text Box 15">
          <a:extLst>
            <a:ext uri="{FF2B5EF4-FFF2-40B4-BE49-F238E27FC236}">
              <a16:creationId xmlns:a16="http://schemas.microsoft.com/office/drawing/2014/main" id="{F19BD627-0F63-4340-86CF-7F55109A051A}"/>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614" name="Text Box 14">
          <a:extLst>
            <a:ext uri="{FF2B5EF4-FFF2-40B4-BE49-F238E27FC236}">
              <a16:creationId xmlns:a16="http://schemas.microsoft.com/office/drawing/2014/main" id="{45D15BF7-8B61-45F3-8A98-01BAA5F90F17}"/>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615" name="Text Box 15">
          <a:extLst>
            <a:ext uri="{FF2B5EF4-FFF2-40B4-BE49-F238E27FC236}">
              <a16:creationId xmlns:a16="http://schemas.microsoft.com/office/drawing/2014/main" id="{170CB0F6-635E-4652-86A1-295D83702EAF}"/>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616" name="Text Box 14">
          <a:extLst>
            <a:ext uri="{FF2B5EF4-FFF2-40B4-BE49-F238E27FC236}">
              <a16:creationId xmlns:a16="http://schemas.microsoft.com/office/drawing/2014/main" id="{7AC2EEDE-4A59-4AF0-9B97-B9AB6323BFA2}"/>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617" name="Text Box 15">
          <a:extLst>
            <a:ext uri="{FF2B5EF4-FFF2-40B4-BE49-F238E27FC236}">
              <a16:creationId xmlns:a16="http://schemas.microsoft.com/office/drawing/2014/main" id="{176F8660-03B9-4515-BB64-3560C7C78068}"/>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618" name="Text Box 14">
          <a:extLst>
            <a:ext uri="{FF2B5EF4-FFF2-40B4-BE49-F238E27FC236}">
              <a16:creationId xmlns:a16="http://schemas.microsoft.com/office/drawing/2014/main" id="{F84C18E9-2935-4D70-A08F-8BAEA806A71A}"/>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619" name="Text Box 15">
          <a:extLst>
            <a:ext uri="{FF2B5EF4-FFF2-40B4-BE49-F238E27FC236}">
              <a16:creationId xmlns:a16="http://schemas.microsoft.com/office/drawing/2014/main" id="{2F75038E-BAC5-4106-B7EF-3B89B58033BC}"/>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620" name="Text Box 14">
          <a:extLst>
            <a:ext uri="{FF2B5EF4-FFF2-40B4-BE49-F238E27FC236}">
              <a16:creationId xmlns:a16="http://schemas.microsoft.com/office/drawing/2014/main" id="{269DF972-7ABD-4382-A117-25FF15B2136E}"/>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621" name="Text Box 15">
          <a:extLst>
            <a:ext uri="{FF2B5EF4-FFF2-40B4-BE49-F238E27FC236}">
              <a16:creationId xmlns:a16="http://schemas.microsoft.com/office/drawing/2014/main" id="{14AF1B4E-25D6-4D5B-A89D-E92B8465B5B8}"/>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622" name="Text Box 14">
          <a:extLst>
            <a:ext uri="{FF2B5EF4-FFF2-40B4-BE49-F238E27FC236}">
              <a16:creationId xmlns:a16="http://schemas.microsoft.com/office/drawing/2014/main" id="{5851B01C-316C-4A9C-9F15-DC96B8AD11BB}"/>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623" name="Text Box 15">
          <a:extLst>
            <a:ext uri="{FF2B5EF4-FFF2-40B4-BE49-F238E27FC236}">
              <a16:creationId xmlns:a16="http://schemas.microsoft.com/office/drawing/2014/main" id="{C5D2D0B9-10DA-407C-AAAC-DCACF06B719F}"/>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624" name="Text Box 14">
          <a:extLst>
            <a:ext uri="{FF2B5EF4-FFF2-40B4-BE49-F238E27FC236}">
              <a16:creationId xmlns:a16="http://schemas.microsoft.com/office/drawing/2014/main" id="{E2DBA513-6E07-4326-98BB-EF375940D186}"/>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625" name="Text Box 15">
          <a:extLst>
            <a:ext uri="{FF2B5EF4-FFF2-40B4-BE49-F238E27FC236}">
              <a16:creationId xmlns:a16="http://schemas.microsoft.com/office/drawing/2014/main" id="{05907B09-8686-4C49-B5F4-9C0CBFEFF4FF}"/>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626" name="Text Box 14">
          <a:extLst>
            <a:ext uri="{FF2B5EF4-FFF2-40B4-BE49-F238E27FC236}">
              <a16:creationId xmlns:a16="http://schemas.microsoft.com/office/drawing/2014/main" id="{7EF9AB1F-A26E-4A3C-A507-1600BF85CADA}"/>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627" name="Text Box 15">
          <a:extLst>
            <a:ext uri="{FF2B5EF4-FFF2-40B4-BE49-F238E27FC236}">
              <a16:creationId xmlns:a16="http://schemas.microsoft.com/office/drawing/2014/main" id="{33ECEF45-6ABB-4320-ACE9-3E4AC9266422}"/>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628" name="Text Box 14">
          <a:extLst>
            <a:ext uri="{FF2B5EF4-FFF2-40B4-BE49-F238E27FC236}">
              <a16:creationId xmlns:a16="http://schemas.microsoft.com/office/drawing/2014/main" id="{CDAD5509-9769-4988-AFDF-EA856B6F6C7D}"/>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629" name="Text Box 15">
          <a:extLst>
            <a:ext uri="{FF2B5EF4-FFF2-40B4-BE49-F238E27FC236}">
              <a16:creationId xmlns:a16="http://schemas.microsoft.com/office/drawing/2014/main" id="{C5BFDD4B-2D9D-4CB7-B41F-355379DA0D08}"/>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630" name="Text Box 14">
          <a:extLst>
            <a:ext uri="{FF2B5EF4-FFF2-40B4-BE49-F238E27FC236}">
              <a16:creationId xmlns:a16="http://schemas.microsoft.com/office/drawing/2014/main" id="{DCED6EC9-16DF-4FA5-A13B-FB305D1382FC}"/>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631" name="Text Box 15">
          <a:extLst>
            <a:ext uri="{FF2B5EF4-FFF2-40B4-BE49-F238E27FC236}">
              <a16:creationId xmlns:a16="http://schemas.microsoft.com/office/drawing/2014/main" id="{DD883129-F4DD-4DDE-A9E0-BFBBA7D83075}"/>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632" name="Text Box 14">
          <a:extLst>
            <a:ext uri="{FF2B5EF4-FFF2-40B4-BE49-F238E27FC236}">
              <a16:creationId xmlns:a16="http://schemas.microsoft.com/office/drawing/2014/main" id="{83937F50-8286-4629-B99F-FF4E536C20CA}"/>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633" name="Text Box 15">
          <a:extLst>
            <a:ext uri="{FF2B5EF4-FFF2-40B4-BE49-F238E27FC236}">
              <a16:creationId xmlns:a16="http://schemas.microsoft.com/office/drawing/2014/main" id="{5BD840D2-2D11-4F44-A607-77B67B08C2F8}"/>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634" name="Text Box 14">
          <a:extLst>
            <a:ext uri="{FF2B5EF4-FFF2-40B4-BE49-F238E27FC236}">
              <a16:creationId xmlns:a16="http://schemas.microsoft.com/office/drawing/2014/main" id="{9D0E809F-D3F8-4058-8D17-B68CFBA318BF}"/>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635" name="Text Box 15">
          <a:extLst>
            <a:ext uri="{FF2B5EF4-FFF2-40B4-BE49-F238E27FC236}">
              <a16:creationId xmlns:a16="http://schemas.microsoft.com/office/drawing/2014/main" id="{F457E1AE-C7F2-4A6F-BE52-0DFFE8155036}"/>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636" name="Text Box 14">
          <a:extLst>
            <a:ext uri="{FF2B5EF4-FFF2-40B4-BE49-F238E27FC236}">
              <a16:creationId xmlns:a16="http://schemas.microsoft.com/office/drawing/2014/main" id="{4BA97E29-87EB-41FA-83E6-F5FFD66BAD0E}"/>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637" name="Text Box 15">
          <a:extLst>
            <a:ext uri="{FF2B5EF4-FFF2-40B4-BE49-F238E27FC236}">
              <a16:creationId xmlns:a16="http://schemas.microsoft.com/office/drawing/2014/main" id="{0067263B-320B-404A-A158-9813B8036513}"/>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638" name="Text Box 14">
          <a:extLst>
            <a:ext uri="{FF2B5EF4-FFF2-40B4-BE49-F238E27FC236}">
              <a16:creationId xmlns:a16="http://schemas.microsoft.com/office/drawing/2014/main" id="{2FA1F2C9-327C-484D-840B-499E705C3B6C}"/>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639" name="Text Box 15">
          <a:extLst>
            <a:ext uri="{FF2B5EF4-FFF2-40B4-BE49-F238E27FC236}">
              <a16:creationId xmlns:a16="http://schemas.microsoft.com/office/drawing/2014/main" id="{F6840E2D-5456-43DF-AD4B-5D806D0AC14D}"/>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640" name="Text Box 14">
          <a:extLst>
            <a:ext uri="{FF2B5EF4-FFF2-40B4-BE49-F238E27FC236}">
              <a16:creationId xmlns:a16="http://schemas.microsoft.com/office/drawing/2014/main" id="{932F7399-609B-43E1-859C-10B768413E14}"/>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641" name="Text Box 15">
          <a:extLst>
            <a:ext uri="{FF2B5EF4-FFF2-40B4-BE49-F238E27FC236}">
              <a16:creationId xmlns:a16="http://schemas.microsoft.com/office/drawing/2014/main" id="{9CD4BE7F-2382-4AD4-BCAF-07CD2FCA4078}"/>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642" name="Text Box 14">
          <a:extLst>
            <a:ext uri="{FF2B5EF4-FFF2-40B4-BE49-F238E27FC236}">
              <a16:creationId xmlns:a16="http://schemas.microsoft.com/office/drawing/2014/main" id="{1EA67708-3BFC-42D6-94C6-BC89F33EFE07}"/>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643" name="Text Box 15">
          <a:extLst>
            <a:ext uri="{FF2B5EF4-FFF2-40B4-BE49-F238E27FC236}">
              <a16:creationId xmlns:a16="http://schemas.microsoft.com/office/drawing/2014/main" id="{7B49033D-BDB1-48DF-9D70-DAD10F71C59B}"/>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644" name="Text Box 14">
          <a:extLst>
            <a:ext uri="{FF2B5EF4-FFF2-40B4-BE49-F238E27FC236}">
              <a16:creationId xmlns:a16="http://schemas.microsoft.com/office/drawing/2014/main" id="{99303C6C-F30B-4CD9-AE50-C2DFAAD44E8C}"/>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645" name="Text Box 15">
          <a:extLst>
            <a:ext uri="{FF2B5EF4-FFF2-40B4-BE49-F238E27FC236}">
              <a16:creationId xmlns:a16="http://schemas.microsoft.com/office/drawing/2014/main" id="{B2941DCD-9E3A-4815-A64A-8E3050F8559E}"/>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646" name="Text Box 14">
          <a:extLst>
            <a:ext uri="{FF2B5EF4-FFF2-40B4-BE49-F238E27FC236}">
              <a16:creationId xmlns:a16="http://schemas.microsoft.com/office/drawing/2014/main" id="{320ACDFB-3D5B-4A95-B11C-CE3792B8CAAD}"/>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647" name="Text Box 15">
          <a:extLst>
            <a:ext uri="{FF2B5EF4-FFF2-40B4-BE49-F238E27FC236}">
              <a16:creationId xmlns:a16="http://schemas.microsoft.com/office/drawing/2014/main" id="{5D5F44FD-1FEE-4B5A-8CFE-FD092507583C}"/>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648" name="Text Box 14">
          <a:extLst>
            <a:ext uri="{FF2B5EF4-FFF2-40B4-BE49-F238E27FC236}">
              <a16:creationId xmlns:a16="http://schemas.microsoft.com/office/drawing/2014/main" id="{1D4588E1-2679-4BC2-97C8-FF089239ABE9}"/>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649" name="Text Box 15">
          <a:extLst>
            <a:ext uri="{FF2B5EF4-FFF2-40B4-BE49-F238E27FC236}">
              <a16:creationId xmlns:a16="http://schemas.microsoft.com/office/drawing/2014/main" id="{D8B6171E-7F55-480F-AF89-00683C5E43C9}"/>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650" name="Text Box 14">
          <a:extLst>
            <a:ext uri="{FF2B5EF4-FFF2-40B4-BE49-F238E27FC236}">
              <a16:creationId xmlns:a16="http://schemas.microsoft.com/office/drawing/2014/main" id="{67E6CDAB-6B74-4AC3-86FD-6C8A9CA54B71}"/>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651" name="Text Box 15">
          <a:extLst>
            <a:ext uri="{FF2B5EF4-FFF2-40B4-BE49-F238E27FC236}">
              <a16:creationId xmlns:a16="http://schemas.microsoft.com/office/drawing/2014/main" id="{B9839173-17D2-409F-92E5-BE09BED81AEF}"/>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652" name="Text Box 14">
          <a:extLst>
            <a:ext uri="{FF2B5EF4-FFF2-40B4-BE49-F238E27FC236}">
              <a16:creationId xmlns:a16="http://schemas.microsoft.com/office/drawing/2014/main" id="{93272475-4415-464E-A9CB-D75305BED36C}"/>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653" name="Text Box 15">
          <a:extLst>
            <a:ext uri="{FF2B5EF4-FFF2-40B4-BE49-F238E27FC236}">
              <a16:creationId xmlns:a16="http://schemas.microsoft.com/office/drawing/2014/main" id="{C74917F5-4720-48BC-87E0-00EB6FFECCA7}"/>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654" name="Text Box 14">
          <a:extLst>
            <a:ext uri="{FF2B5EF4-FFF2-40B4-BE49-F238E27FC236}">
              <a16:creationId xmlns:a16="http://schemas.microsoft.com/office/drawing/2014/main" id="{3131AE80-631A-48A2-ABFF-FCC788F246E8}"/>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655" name="Text Box 15">
          <a:extLst>
            <a:ext uri="{FF2B5EF4-FFF2-40B4-BE49-F238E27FC236}">
              <a16:creationId xmlns:a16="http://schemas.microsoft.com/office/drawing/2014/main" id="{72C846F9-A772-4DB1-82B8-8C2687DC71F6}"/>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656" name="Text Box 14">
          <a:extLst>
            <a:ext uri="{FF2B5EF4-FFF2-40B4-BE49-F238E27FC236}">
              <a16:creationId xmlns:a16="http://schemas.microsoft.com/office/drawing/2014/main" id="{AC672E96-646A-4D01-B287-E2430BB882FA}"/>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657" name="Text Box 15">
          <a:extLst>
            <a:ext uri="{FF2B5EF4-FFF2-40B4-BE49-F238E27FC236}">
              <a16:creationId xmlns:a16="http://schemas.microsoft.com/office/drawing/2014/main" id="{3D8300FC-8C40-4F42-B3D9-4CBDDB7D3551}"/>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658" name="Text Box 14">
          <a:extLst>
            <a:ext uri="{FF2B5EF4-FFF2-40B4-BE49-F238E27FC236}">
              <a16:creationId xmlns:a16="http://schemas.microsoft.com/office/drawing/2014/main" id="{EC61ADF6-8FEB-4A8D-9343-739BBA03778A}"/>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659" name="Text Box 15">
          <a:extLst>
            <a:ext uri="{FF2B5EF4-FFF2-40B4-BE49-F238E27FC236}">
              <a16:creationId xmlns:a16="http://schemas.microsoft.com/office/drawing/2014/main" id="{47CFB812-78E5-4837-A086-64269A8A6AB8}"/>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660" name="Text Box 14">
          <a:extLst>
            <a:ext uri="{FF2B5EF4-FFF2-40B4-BE49-F238E27FC236}">
              <a16:creationId xmlns:a16="http://schemas.microsoft.com/office/drawing/2014/main" id="{9020B041-9FE3-4FFA-9DCD-BB51BADE9E17}"/>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661" name="Text Box 15">
          <a:extLst>
            <a:ext uri="{FF2B5EF4-FFF2-40B4-BE49-F238E27FC236}">
              <a16:creationId xmlns:a16="http://schemas.microsoft.com/office/drawing/2014/main" id="{40348EC0-F276-4180-A9B7-5ACFD975928C}"/>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662" name="Text Box 14">
          <a:extLst>
            <a:ext uri="{FF2B5EF4-FFF2-40B4-BE49-F238E27FC236}">
              <a16:creationId xmlns:a16="http://schemas.microsoft.com/office/drawing/2014/main" id="{D878E423-9A08-47A4-B82A-C30BE45FFBBB}"/>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663" name="Text Box 15">
          <a:extLst>
            <a:ext uri="{FF2B5EF4-FFF2-40B4-BE49-F238E27FC236}">
              <a16:creationId xmlns:a16="http://schemas.microsoft.com/office/drawing/2014/main" id="{D1D308B4-A872-4622-9B72-55721F6D3822}"/>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664" name="Text Box 14">
          <a:extLst>
            <a:ext uri="{FF2B5EF4-FFF2-40B4-BE49-F238E27FC236}">
              <a16:creationId xmlns:a16="http://schemas.microsoft.com/office/drawing/2014/main" id="{3081AA27-CD4E-45AC-A3E9-4D7C23BE87D3}"/>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665" name="Text Box 15">
          <a:extLst>
            <a:ext uri="{FF2B5EF4-FFF2-40B4-BE49-F238E27FC236}">
              <a16:creationId xmlns:a16="http://schemas.microsoft.com/office/drawing/2014/main" id="{83917EE8-31D3-44FE-B089-ED7C6986F634}"/>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666" name="Text Box 14">
          <a:extLst>
            <a:ext uri="{FF2B5EF4-FFF2-40B4-BE49-F238E27FC236}">
              <a16:creationId xmlns:a16="http://schemas.microsoft.com/office/drawing/2014/main" id="{79D9FBA4-89AF-44FE-90BF-E308B96C3D74}"/>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667" name="Text Box 15">
          <a:extLst>
            <a:ext uri="{FF2B5EF4-FFF2-40B4-BE49-F238E27FC236}">
              <a16:creationId xmlns:a16="http://schemas.microsoft.com/office/drawing/2014/main" id="{09A793D7-1750-47DE-B4B1-513C6F6DEFC1}"/>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668" name="Text Box 14">
          <a:extLst>
            <a:ext uri="{FF2B5EF4-FFF2-40B4-BE49-F238E27FC236}">
              <a16:creationId xmlns:a16="http://schemas.microsoft.com/office/drawing/2014/main" id="{05C96474-055D-49D8-86F4-8CD1CE976A73}"/>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669" name="Text Box 15">
          <a:extLst>
            <a:ext uri="{FF2B5EF4-FFF2-40B4-BE49-F238E27FC236}">
              <a16:creationId xmlns:a16="http://schemas.microsoft.com/office/drawing/2014/main" id="{2C7BCACC-D5BD-4215-B0AF-033A6ECE89E3}"/>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670" name="Text Box 14">
          <a:extLst>
            <a:ext uri="{FF2B5EF4-FFF2-40B4-BE49-F238E27FC236}">
              <a16:creationId xmlns:a16="http://schemas.microsoft.com/office/drawing/2014/main" id="{875C2649-D967-4613-AE27-609CD83D93E1}"/>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671" name="Text Box 15">
          <a:extLst>
            <a:ext uri="{FF2B5EF4-FFF2-40B4-BE49-F238E27FC236}">
              <a16:creationId xmlns:a16="http://schemas.microsoft.com/office/drawing/2014/main" id="{0346A98C-9DD9-4B4A-9869-204C8CDD84A1}"/>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672" name="Text Box 14">
          <a:extLst>
            <a:ext uri="{FF2B5EF4-FFF2-40B4-BE49-F238E27FC236}">
              <a16:creationId xmlns:a16="http://schemas.microsoft.com/office/drawing/2014/main" id="{992BDE46-EE46-4725-A5C7-E79F15FD0D58}"/>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673" name="Text Box 15">
          <a:extLst>
            <a:ext uri="{FF2B5EF4-FFF2-40B4-BE49-F238E27FC236}">
              <a16:creationId xmlns:a16="http://schemas.microsoft.com/office/drawing/2014/main" id="{74CE5459-15B5-4DEB-948D-944DE4BF029A}"/>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674" name="Text Box 14">
          <a:extLst>
            <a:ext uri="{FF2B5EF4-FFF2-40B4-BE49-F238E27FC236}">
              <a16:creationId xmlns:a16="http://schemas.microsoft.com/office/drawing/2014/main" id="{B79089DB-530A-4B98-8B51-F6AA37B838E7}"/>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675" name="Text Box 15">
          <a:extLst>
            <a:ext uri="{FF2B5EF4-FFF2-40B4-BE49-F238E27FC236}">
              <a16:creationId xmlns:a16="http://schemas.microsoft.com/office/drawing/2014/main" id="{2414F09A-CD17-4178-8076-A270B9D9213D}"/>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676" name="Text Box 14">
          <a:extLst>
            <a:ext uri="{FF2B5EF4-FFF2-40B4-BE49-F238E27FC236}">
              <a16:creationId xmlns:a16="http://schemas.microsoft.com/office/drawing/2014/main" id="{14920A39-763B-4462-A667-356FEC3CF963}"/>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677" name="Text Box 15">
          <a:extLst>
            <a:ext uri="{FF2B5EF4-FFF2-40B4-BE49-F238E27FC236}">
              <a16:creationId xmlns:a16="http://schemas.microsoft.com/office/drawing/2014/main" id="{B56C2E9B-574D-4B03-AD1A-F03FF4F5779C}"/>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678" name="Text Box 14">
          <a:extLst>
            <a:ext uri="{FF2B5EF4-FFF2-40B4-BE49-F238E27FC236}">
              <a16:creationId xmlns:a16="http://schemas.microsoft.com/office/drawing/2014/main" id="{F7EDE8D7-E69A-4750-86B3-CD6C270EADB1}"/>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679" name="Text Box 15">
          <a:extLst>
            <a:ext uri="{FF2B5EF4-FFF2-40B4-BE49-F238E27FC236}">
              <a16:creationId xmlns:a16="http://schemas.microsoft.com/office/drawing/2014/main" id="{E9A57D05-C99B-49CA-9313-13999531AEDD}"/>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680" name="Text Box 14">
          <a:extLst>
            <a:ext uri="{FF2B5EF4-FFF2-40B4-BE49-F238E27FC236}">
              <a16:creationId xmlns:a16="http://schemas.microsoft.com/office/drawing/2014/main" id="{E77D4996-76A3-4BC3-A253-692BE9DC5DF6}"/>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681" name="Text Box 15">
          <a:extLst>
            <a:ext uri="{FF2B5EF4-FFF2-40B4-BE49-F238E27FC236}">
              <a16:creationId xmlns:a16="http://schemas.microsoft.com/office/drawing/2014/main" id="{C28C1C20-6322-4F73-B96B-366CB9D7DF92}"/>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682" name="Text Box 14">
          <a:extLst>
            <a:ext uri="{FF2B5EF4-FFF2-40B4-BE49-F238E27FC236}">
              <a16:creationId xmlns:a16="http://schemas.microsoft.com/office/drawing/2014/main" id="{D0D9FC9D-2E74-4984-A384-2912782492F6}"/>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683" name="Text Box 15">
          <a:extLst>
            <a:ext uri="{FF2B5EF4-FFF2-40B4-BE49-F238E27FC236}">
              <a16:creationId xmlns:a16="http://schemas.microsoft.com/office/drawing/2014/main" id="{0AB5E724-39D3-4E4E-9828-0EB375F71B58}"/>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684" name="Text Box 14">
          <a:extLst>
            <a:ext uri="{FF2B5EF4-FFF2-40B4-BE49-F238E27FC236}">
              <a16:creationId xmlns:a16="http://schemas.microsoft.com/office/drawing/2014/main" id="{E84FD055-0385-4678-92A6-3AB5B05BF60C}"/>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685" name="Text Box 15">
          <a:extLst>
            <a:ext uri="{FF2B5EF4-FFF2-40B4-BE49-F238E27FC236}">
              <a16:creationId xmlns:a16="http://schemas.microsoft.com/office/drawing/2014/main" id="{0C0E17DF-5245-480E-AA29-46E830B4BFBB}"/>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686" name="Text Box 14">
          <a:extLst>
            <a:ext uri="{FF2B5EF4-FFF2-40B4-BE49-F238E27FC236}">
              <a16:creationId xmlns:a16="http://schemas.microsoft.com/office/drawing/2014/main" id="{5EA56DC0-20FD-46FA-BF0F-914275599348}"/>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687" name="Text Box 15">
          <a:extLst>
            <a:ext uri="{FF2B5EF4-FFF2-40B4-BE49-F238E27FC236}">
              <a16:creationId xmlns:a16="http://schemas.microsoft.com/office/drawing/2014/main" id="{6AD8E6BA-D108-4AB9-B404-A7D373D93012}"/>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688" name="Text Box 14">
          <a:extLst>
            <a:ext uri="{FF2B5EF4-FFF2-40B4-BE49-F238E27FC236}">
              <a16:creationId xmlns:a16="http://schemas.microsoft.com/office/drawing/2014/main" id="{598D1F08-AC9F-4349-8F2D-7B1790336E32}"/>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689" name="Text Box 14">
          <a:extLst>
            <a:ext uri="{FF2B5EF4-FFF2-40B4-BE49-F238E27FC236}">
              <a16:creationId xmlns:a16="http://schemas.microsoft.com/office/drawing/2014/main" id="{20702AD4-F75D-405D-B155-27061DAC164E}"/>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690" name="Text Box 15">
          <a:extLst>
            <a:ext uri="{FF2B5EF4-FFF2-40B4-BE49-F238E27FC236}">
              <a16:creationId xmlns:a16="http://schemas.microsoft.com/office/drawing/2014/main" id="{2668F66B-AA88-4B8F-8158-AD3A856EF058}"/>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691" name="Text Box 14">
          <a:extLst>
            <a:ext uri="{FF2B5EF4-FFF2-40B4-BE49-F238E27FC236}">
              <a16:creationId xmlns:a16="http://schemas.microsoft.com/office/drawing/2014/main" id="{69F58FCC-902E-47A1-9127-BC500F294E41}"/>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692" name="Text Box 15">
          <a:extLst>
            <a:ext uri="{FF2B5EF4-FFF2-40B4-BE49-F238E27FC236}">
              <a16:creationId xmlns:a16="http://schemas.microsoft.com/office/drawing/2014/main" id="{D4C9652C-A738-4A11-9ED6-055C6332DF08}"/>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693" name="Text Box 14">
          <a:extLst>
            <a:ext uri="{FF2B5EF4-FFF2-40B4-BE49-F238E27FC236}">
              <a16:creationId xmlns:a16="http://schemas.microsoft.com/office/drawing/2014/main" id="{2EAD7DAA-0085-4BC8-8F37-B01A7E1356E2}"/>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694" name="Text Box 15">
          <a:extLst>
            <a:ext uri="{FF2B5EF4-FFF2-40B4-BE49-F238E27FC236}">
              <a16:creationId xmlns:a16="http://schemas.microsoft.com/office/drawing/2014/main" id="{45BF7DBF-B188-4F7C-A57F-95B1B2A7A778}"/>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695" name="Text Box 14">
          <a:extLst>
            <a:ext uri="{FF2B5EF4-FFF2-40B4-BE49-F238E27FC236}">
              <a16:creationId xmlns:a16="http://schemas.microsoft.com/office/drawing/2014/main" id="{BD030DB0-CCF3-4542-AA0F-77ED0289569B}"/>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696" name="Text Box 15">
          <a:extLst>
            <a:ext uri="{FF2B5EF4-FFF2-40B4-BE49-F238E27FC236}">
              <a16:creationId xmlns:a16="http://schemas.microsoft.com/office/drawing/2014/main" id="{9C9139FE-31ED-4372-9479-4754E565B4D6}"/>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697" name="Text Box 14">
          <a:extLst>
            <a:ext uri="{FF2B5EF4-FFF2-40B4-BE49-F238E27FC236}">
              <a16:creationId xmlns:a16="http://schemas.microsoft.com/office/drawing/2014/main" id="{9DE09094-A911-4C71-8E63-AE9E6E01A3B7}"/>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698" name="Text Box 15">
          <a:extLst>
            <a:ext uri="{FF2B5EF4-FFF2-40B4-BE49-F238E27FC236}">
              <a16:creationId xmlns:a16="http://schemas.microsoft.com/office/drawing/2014/main" id="{45DEC474-23A1-42FD-A298-5870F089BA2F}"/>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699" name="Text Box 14">
          <a:extLst>
            <a:ext uri="{FF2B5EF4-FFF2-40B4-BE49-F238E27FC236}">
              <a16:creationId xmlns:a16="http://schemas.microsoft.com/office/drawing/2014/main" id="{788A6802-A1B3-4476-AFD3-BC5158CF7B9D}"/>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700" name="Text Box 15">
          <a:extLst>
            <a:ext uri="{FF2B5EF4-FFF2-40B4-BE49-F238E27FC236}">
              <a16:creationId xmlns:a16="http://schemas.microsoft.com/office/drawing/2014/main" id="{7F16C49E-0787-4BDD-A053-170EF69377A2}"/>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701" name="Text Box 14">
          <a:extLst>
            <a:ext uri="{FF2B5EF4-FFF2-40B4-BE49-F238E27FC236}">
              <a16:creationId xmlns:a16="http://schemas.microsoft.com/office/drawing/2014/main" id="{C6385809-2E69-458C-94A3-1BFDD8A0CA65}"/>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702" name="Text Box 15">
          <a:extLst>
            <a:ext uri="{FF2B5EF4-FFF2-40B4-BE49-F238E27FC236}">
              <a16:creationId xmlns:a16="http://schemas.microsoft.com/office/drawing/2014/main" id="{30EDAF67-E2F9-4506-9784-49F4B3AFC569}"/>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703" name="Text Box 14">
          <a:extLst>
            <a:ext uri="{FF2B5EF4-FFF2-40B4-BE49-F238E27FC236}">
              <a16:creationId xmlns:a16="http://schemas.microsoft.com/office/drawing/2014/main" id="{AA899D2A-1E3C-48D5-A05B-2E169C31759C}"/>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704" name="Text Box 15">
          <a:extLst>
            <a:ext uri="{FF2B5EF4-FFF2-40B4-BE49-F238E27FC236}">
              <a16:creationId xmlns:a16="http://schemas.microsoft.com/office/drawing/2014/main" id="{F7A6AF8B-07ED-490F-8A1D-9791C98FCF15}"/>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705" name="Text Box 14">
          <a:extLst>
            <a:ext uri="{FF2B5EF4-FFF2-40B4-BE49-F238E27FC236}">
              <a16:creationId xmlns:a16="http://schemas.microsoft.com/office/drawing/2014/main" id="{9B753D45-D6F4-44E2-AC52-9193305E5F95}"/>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706" name="Text Box 15">
          <a:extLst>
            <a:ext uri="{FF2B5EF4-FFF2-40B4-BE49-F238E27FC236}">
              <a16:creationId xmlns:a16="http://schemas.microsoft.com/office/drawing/2014/main" id="{148029C3-D498-42F2-80AE-317DEFE0B47E}"/>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707" name="Text Box 14">
          <a:extLst>
            <a:ext uri="{FF2B5EF4-FFF2-40B4-BE49-F238E27FC236}">
              <a16:creationId xmlns:a16="http://schemas.microsoft.com/office/drawing/2014/main" id="{31BAB450-56A2-44C1-9F14-E05548A61BF8}"/>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708" name="Text Box 15">
          <a:extLst>
            <a:ext uri="{FF2B5EF4-FFF2-40B4-BE49-F238E27FC236}">
              <a16:creationId xmlns:a16="http://schemas.microsoft.com/office/drawing/2014/main" id="{66C66FEB-81F3-4498-AF14-F540EAABDB3B}"/>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709" name="Text Box 14">
          <a:extLst>
            <a:ext uri="{FF2B5EF4-FFF2-40B4-BE49-F238E27FC236}">
              <a16:creationId xmlns:a16="http://schemas.microsoft.com/office/drawing/2014/main" id="{4D76C0A6-A960-4310-9E2E-694FD42D62EB}"/>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710" name="Text Box 15">
          <a:extLst>
            <a:ext uri="{FF2B5EF4-FFF2-40B4-BE49-F238E27FC236}">
              <a16:creationId xmlns:a16="http://schemas.microsoft.com/office/drawing/2014/main" id="{B1D25640-9610-4BFC-9F31-B03300738552}"/>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711" name="Text Box 14">
          <a:extLst>
            <a:ext uri="{FF2B5EF4-FFF2-40B4-BE49-F238E27FC236}">
              <a16:creationId xmlns:a16="http://schemas.microsoft.com/office/drawing/2014/main" id="{FF60E299-8DE1-4117-BF23-AE3D46B7F687}"/>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712" name="Text Box 15">
          <a:extLst>
            <a:ext uri="{FF2B5EF4-FFF2-40B4-BE49-F238E27FC236}">
              <a16:creationId xmlns:a16="http://schemas.microsoft.com/office/drawing/2014/main" id="{95A89224-188D-4A71-AF28-74AA7CD9D7F9}"/>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713" name="Text Box 14">
          <a:extLst>
            <a:ext uri="{FF2B5EF4-FFF2-40B4-BE49-F238E27FC236}">
              <a16:creationId xmlns:a16="http://schemas.microsoft.com/office/drawing/2014/main" id="{2B6310A8-C7ED-4455-A91D-296D0D393D16}"/>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714" name="Text Box 15">
          <a:extLst>
            <a:ext uri="{FF2B5EF4-FFF2-40B4-BE49-F238E27FC236}">
              <a16:creationId xmlns:a16="http://schemas.microsoft.com/office/drawing/2014/main" id="{6616FEE3-A6F2-4B99-BC3A-3A94C95CC17D}"/>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715" name="Text Box 14">
          <a:extLst>
            <a:ext uri="{FF2B5EF4-FFF2-40B4-BE49-F238E27FC236}">
              <a16:creationId xmlns:a16="http://schemas.microsoft.com/office/drawing/2014/main" id="{230EE846-E4E9-4DCD-A33D-506B9DAB9377}"/>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716" name="Text Box 15">
          <a:extLst>
            <a:ext uri="{FF2B5EF4-FFF2-40B4-BE49-F238E27FC236}">
              <a16:creationId xmlns:a16="http://schemas.microsoft.com/office/drawing/2014/main" id="{D63CDB85-8F11-4442-BF54-E242DEE80997}"/>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717" name="Text Box 14">
          <a:extLst>
            <a:ext uri="{FF2B5EF4-FFF2-40B4-BE49-F238E27FC236}">
              <a16:creationId xmlns:a16="http://schemas.microsoft.com/office/drawing/2014/main" id="{F074199D-409A-4A75-8C76-F3CFFFA453F1}"/>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718" name="Text Box 15">
          <a:extLst>
            <a:ext uri="{FF2B5EF4-FFF2-40B4-BE49-F238E27FC236}">
              <a16:creationId xmlns:a16="http://schemas.microsoft.com/office/drawing/2014/main" id="{2FC2C66F-5B89-4909-8BF1-20DF48EFDB3F}"/>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719" name="Text Box 14">
          <a:extLst>
            <a:ext uri="{FF2B5EF4-FFF2-40B4-BE49-F238E27FC236}">
              <a16:creationId xmlns:a16="http://schemas.microsoft.com/office/drawing/2014/main" id="{73D35BE1-AA3F-4018-9C8A-BC113FA20A82}"/>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720" name="Text Box 15">
          <a:extLst>
            <a:ext uri="{FF2B5EF4-FFF2-40B4-BE49-F238E27FC236}">
              <a16:creationId xmlns:a16="http://schemas.microsoft.com/office/drawing/2014/main" id="{B1D0844B-8A9E-435C-8DB1-F487B2C9D11B}"/>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721" name="Text Box 14">
          <a:extLst>
            <a:ext uri="{FF2B5EF4-FFF2-40B4-BE49-F238E27FC236}">
              <a16:creationId xmlns:a16="http://schemas.microsoft.com/office/drawing/2014/main" id="{A1C17B34-9F16-419E-B7E8-BC03CBB8F530}"/>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722" name="Text Box 15">
          <a:extLst>
            <a:ext uri="{FF2B5EF4-FFF2-40B4-BE49-F238E27FC236}">
              <a16:creationId xmlns:a16="http://schemas.microsoft.com/office/drawing/2014/main" id="{FE7CECAB-63E6-4687-B4E4-9F29D2E5DC23}"/>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723" name="Text Box 14">
          <a:extLst>
            <a:ext uri="{FF2B5EF4-FFF2-40B4-BE49-F238E27FC236}">
              <a16:creationId xmlns:a16="http://schemas.microsoft.com/office/drawing/2014/main" id="{80D23518-D7F7-4192-96B6-9BBAAA6B7DA8}"/>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724" name="Text Box 15">
          <a:extLst>
            <a:ext uri="{FF2B5EF4-FFF2-40B4-BE49-F238E27FC236}">
              <a16:creationId xmlns:a16="http://schemas.microsoft.com/office/drawing/2014/main" id="{C8EF4BD8-B5F9-4EE4-89B9-FFB900404A55}"/>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725" name="Text Box 14">
          <a:extLst>
            <a:ext uri="{FF2B5EF4-FFF2-40B4-BE49-F238E27FC236}">
              <a16:creationId xmlns:a16="http://schemas.microsoft.com/office/drawing/2014/main" id="{0C52FBAD-764E-4841-A820-922FFF0F3E0F}"/>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726" name="Text Box 15">
          <a:extLst>
            <a:ext uri="{FF2B5EF4-FFF2-40B4-BE49-F238E27FC236}">
              <a16:creationId xmlns:a16="http://schemas.microsoft.com/office/drawing/2014/main" id="{02BC867C-40DC-4CD3-8F1E-F12D5A5CF63D}"/>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727" name="Text Box 14">
          <a:extLst>
            <a:ext uri="{FF2B5EF4-FFF2-40B4-BE49-F238E27FC236}">
              <a16:creationId xmlns:a16="http://schemas.microsoft.com/office/drawing/2014/main" id="{B0C077DA-FB36-4252-8DCA-6F1198F1B6C0}"/>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728" name="Text Box 15">
          <a:extLst>
            <a:ext uri="{FF2B5EF4-FFF2-40B4-BE49-F238E27FC236}">
              <a16:creationId xmlns:a16="http://schemas.microsoft.com/office/drawing/2014/main" id="{318E253F-037A-4183-A717-C2A6632317A6}"/>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729" name="Text Box 14">
          <a:extLst>
            <a:ext uri="{FF2B5EF4-FFF2-40B4-BE49-F238E27FC236}">
              <a16:creationId xmlns:a16="http://schemas.microsoft.com/office/drawing/2014/main" id="{1F739644-010F-4421-A120-59908634A7A3}"/>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730" name="Text Box 15">
          <a:extLst>
            <a:ext uri="{FF2B5EF4-FFF2-40B4-BE49-F238E27FC236}">
              <a16:creationId xmlns:a16="http://schemas.microsoft.com/office/drawing/2014/main" id="{F6732F5B-A332-424D-9143-0412C8F41DC0}"/>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731" name="Text Box 14">
          <a:extLst>
            <a:ext uri="{FF2B5EF4-FFF2-40B4-BE49-F238E27FC236}">
              <a16:creationId xmlns:a16="http://schemas.microsoft.com/office/drawing/2014/main" id="{B7CB2BC8-3EA9-471A-AA09-78A65167A0DC}"/>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732" name="Text Box 15">
          <a:extLst>
            <a:ext uri="{FF2B5EF4-FFF2-40B4-BE49-F238E27FC236}">
              <a16:creationId xmlns:a16="http://schemas.microsoft.com/office/drawing/2014/main" id="{AF2A5107-09E5-4DC7-9DB1-A1A0CA7A3120}"/>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733" name="Text Box 14">
          <a:extLst>
            <a:ext uri="{FF2B5EF4-FFF2-40B4-BE49-F238E27FC236}">
              <a16:creationId xmlns:a16="http://schemas.microsoft.com/office/drawing/2014/main" id="{96C49B8D-5536-43ED-9FBD-B671F0C236BC}"/>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734" name="Text Box 15">
          <a:extLst>
            <a:ext uri="{FF2B5EF4-FFF2-40B4-BE49-F238E27FC236}">
              <a16:creationId xmlns:a16="http://schemas.microsoft.com/office/drawing/2014/main" id="{3727ECCB-B0A8-46CE-AFE7-0D2DC7887292}"/>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735" name="Text Box 14">
          <a:extLst>
            <a:ext uri="{FF2B5EF4-FFF2-40B4-BE49-F238E27FC236}">
              <a16:creationId xmlns:a16="http://schemas.microsoft.com/office/drawing/2014/main" id="{3AD51F74-C509-4440-9655-71E5DBDB9B98}"/>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736" name="Text Box 15">
          <a:extLst>
            <a:ext uri="{FF2B5EF4-FFF2-40B4-BE49-F238E27FC236}">
              <a16:creationId xmlns:a16="http://schemas.microsoft.com/office/drawing/2014/main" id="{44774FEF-B344-4A72-808B-336FA080CE23}"/>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737" name="Text Box 14">
          <a:extLst>
            <a:ext uri="{FF2B5EF4-FFF2-40B4-BE49-F238E27FC236}">
              <a16:creationId xmlns:a16="http://schemas.microsoft.com/office/drawing/2014/main" id="{31D733FB-9BDE-4282-A067-5DDB71868FB9}"/>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738" name="Text Box 15">
          <a:extLst>
            <a:ext uri="{FF2B5EF4-FFF2-40B4-BE49-F238E27FC236}">
              <a16:creationId xmlns:a16="http://schemas.microsoft.com/office/drawing/2014/main" id="{583E4839-A678-496E-A85C-597BBB410ECC}"/>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739" name="Text Box 14">
          <a:extLst>
            <a:ext uri="{FF2B5EF4-FFF2-40B4-BE49-F238E27FC236}">
              <a16:creationId xmlns:a16="http://schemas.microsoft.com/office/drawing/2014/main" id="{D010E61F-F0A9-40DF-B2CD-FA449A783EB5}"/>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740" name="Text Box 15">
          <a:extLst>
            <a:ext uri="{FF2B5EF4-FFF2-40B4-BE49-F238E27FC236}">
              <a16:creationId xmlns:a16="http://schemas.microsoft.com/office/drawing/2014/main" id="{E1DE747B-BB8B-4659-B606-C4E89837371E}"/>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741" name="Text Box 14">
          <a:extLst>
            <a:ext uri="{FF2B5EF4-FFF2-40B4-BE49-F238E27FC236}">
              <a16:creationId xmlns:a16="http://schemas.microsoft.com/office/drawing/2014/main" id="{886D8108-97D7-4E4D-AFD0-6D8E37C86E7E}"/>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742" name="Text Box 15">
          <a:extLst>
            <a:ext uri="{FF2B5EF4-FFF2-40B4-BE49-F238E27FC236}">
              <a16:creationId xmlns:a16="http://schemas.microsoft.com/office/drawing/2014/main" id="{253844AD-3988-475C-8D32-C82C26C286E3}"/>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743" name="Text Box 14">
          <a:extLst>
            <a:ext uri="{FF2B5EF4-FFF2-40B4-BE49-F238E27FC236}">
              <a16:creationId xmlns:a16="http://schemas.microsoft.com/office/drawing/2014/main" id="{C5C1B42E-AC46-434D-82B3-38A889A98882}"/>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744" name="Text Box 15">
          <a:extLst>
            <a:ext uri="{FF2B5EF4-FFF2-40B4-BE49-F238E27FC236}">
              <a16:creationId xmlns:a16="http://schemas.microsoft.com/office/drawing/2014/main" id="{5E71B397-08F9-4D04-AF5E-1A8982666F04}"/>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745" name="Text Box 14">
          <a:extLst>
            <a:ext uri="{FF2B5EF4-FFF2-40B4-BE49-F238E27FC236}">
              <a16:creationId xmlns:a16="http://schemas.microsoft.com/office/drawing/2014/main" id="{CD69BE47-9842-4135-89BD-8385FCA57E5B}"/>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746" name="Text Box 15">
          <a:extLst>
            <a:ext uri="{FF2B5EF4-FFF2-40B4-BE49-F238E27FC236}">
              <a16:creationId xmlns:a16="http://schemas.microsoft.com/office/drawing/2014/main" id="{11B3D259-AD8D-4C13-BE75-B8FDA64D056A}"/>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747" name="Text Box 14">
          <a:extLst>
            <a:ext uri="{FF2B5EF4-FFF2-40B4-BE49-F238E27FC236}">
              <a16:creationId xmlns:a16="http://schemas.microsoft.com/office/drawing/2014/main" id="{B145E931-C3F2-4B89-B8A1-817A835E9B18}"/>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748" name="Text Box 15">
          <a:extLst>
            <a:ext uri="{FF2B5EF4-FFF2-40B4-BE49-F238E27FC236}">
              <a16:creationId xmlns:a16="http://schemas.microsoft.com/office/drawing/2014/main" id="{F6180DE2-2B6C-44A9-B5E3-ED81AA7AB806}"/>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749" name="Text Box 14">
          <a:extLst>
            <a:ext uri="{FF2B5EF4-FFF2-40B4-BE49-F238E27FC236}">
              <a16:creationId xmlns:a16="http://schemas.microsoft.com/office/drawing/2014/main" id="{B938C892-3590-4B02-8347-28FA02BD2A42}"/>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750" name="Text Box 15">
          <a:extLst>
            <a:ext uri="{FF2B5EF4-FFF2-40B4-BE49-F238E27FC236}">
              <a16:creationId xmlns:a16="http://schemas.microsoft.com/office/drawing/2014/main" id="{F5209AA5-ADB6-4757-8C5A-022301467DAC}"/>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751" name="Text Box 14">
          <a:extLst>
            <a:ext uri="{FF2B5EF4-FFF2-40B4-BE49-F238E27FC236}">
              <a16:creationId xmlns:a16="http://schemas.microsoft.com/office/drawing/2014/main" id="{8E3815C4-1855-4C33-8AE0-1502273C867B}"/>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752" name="Text Box 15">
          <a:extLst>
            <a:ext uri="{FF2B5EF4-FFF2-40B4-BE49-F238E27FC236}">
              <a16:creationId xmlns:a16="http://schemas.microsoft.com/office/drawing/2014/main" id="{95411F8B-5991-4A0D-91B5-21FE9D183683}"/>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753" name="Text Box 14">
          <a:extLst>
            <a:ext uri="{FF2B5EF4-FFF2-40B4-BE49-F238E27FC236}">
              <a16:creationId xmlns:a16="http://schemas.microsoft.com/office/drawing/2014/main" id="{92C32B2A-C60B-48A1-8A7B-6FAA0FC514A6}"/>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754" name="Text Box 15">
          <a:extLst>
            <a:ext uri="{FF2B5EF4-FFF2-40B4-BE49-F238E27FC236}">
              <a16:creationId xmlns:a16="http://schemas.microsoft.com/office/drawing/2014/main" id="{11219BBF-64CC-47C4-91A9-4EE4C239CE51}"/>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755" name="Text Box 14">
          <a:extLst>
            <a:ext uri="{FF2B5EF4-FFF2-40B4-BE49-F238E27FC236}">
              <a16:creationId xmlns:a16="http://schemas.microsoft.com/office/drawing/2014/main" id="{C23EFC41-6067-49CF-8859-44E6362F258D}"/>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756" name="Text Box 15">
          <a:extLst>
            <a:ext uri="{FF2B5EF4-FFF2-40B4-BE49-F238E27FC236}">
              <a16:creationId xmlns:a16="http://schemas.microsoft.com/office/drawing/2014/main" id="{6166EFF5-0B6B-4D38-BED9-963C02D59FC3}"/>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757" name="Text Box 14">
          <a:extLst>
            <a:ext uri="{FF2B5EF4-FFF2-40B4-BE49-F238E27FC236}">
              <a16:creationId xmlns:a16="http://schemas.microsoft.com/office/drawing/2014/main" id="{B553D856-64A7-44EC-96D3-43318D277FF6}"/>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758" name="Text Box 15">
          <a:extLst>
            <a:ext uri="{FF2B5EF4-FFF2-40B4-BE49-F238E27FC236}">
              <a16:creationId xmlns:a16="http://schemas.microsoft.com/office/drawing/2014/main" id="{19D13354-C316-43ED-81B0-4A7E9DDE5E28}"/>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759" name="Text Box 14">
          <a:extLst>
            <a:ext uri="{FF2B5EF4-FFF2-40B4-BE49-F238E27FC236}">
              <a16:creationId xmlns:a16="http://schemas.microsoft.com/office/drawing/2014/main" id="{173638A5-225B-44E5-9933-8819200B4B78}"/>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760" name="Text Box 15">
          <a:extLst>
            <a:ext uri="{FF2B5EF4-FFF2-40B4-BE49-F238E27FC236}">
              <a16:creationId xmlns:a16="http://schemas.microsoft.com/office/drawing/2014/main" id="{C682E672-B573-4A3C-9D24-BF727049D42D}"/>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761" name="Text Box 14">
          <a:extLst>
            <a:ext uri="{FF2B5EF4-FFF2-40B4-BE49-F238E27FC236}">
              <a16:creationId xmlns:a16="http://schemas.microsoft.com/office/drawing/2014/main" id="{2EED8FDA-F889-40C2-8D32-25269CA18C97}"/>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762" name="Text Box 15">
          <a:extLst>
            <a:ext uri="{FF2B5EF4-FFF2-40B4-BE49-F238E27FC236}">
              <a16:creationId xmlns:a16="http://schemas.microsoft.com/office/drawing/2014/main" id="{549C14E9-A6D3-4495-9AA8-08C75F0331D1}"/>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763" name="Text Box 14">
          <a:extLst>
            <a:ext uri="{FF2B5EF4-FFF2-40B4-BE49-F238E27FC236}">
              <a16:creationId xmlns:a16="http://schemas.microsoft.com/office/drawing/2014/main" id="{2A0CA01A-6BEC-49A3-98E7-C5E1F872C99A}"/>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764" name="Text Box 15">
          <a:extLst>
            <a:ext uri="{FF2B5EF4-FFF2-40B4-BE49-F238E27FC236}">
              <a16:creationId xmlns:a16="http://schemas.microsoft.com/office/drawing/2014/main" id="{6A428BF7-0E8A-482A-84A1-EACDDD8B6F93}"/>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765" name="Text Box 14">
          <a:extLst>
            <a:ext uri="{FF2B5EF4-FFF2-40B4-BE49-F238E27FC236}">
              <a16:creationId xmlns:a16="http://schemas.microsoft.com/office/drawing/2014/main" id="{C01C6BCE-D429-4CAC-9662-D165FDD7F5E0}"/>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766" name="Text Box 15">
          <a:extLst>
            <a:ext uri="{FF2B5EF4-FFF2-40B4-BE49-F238E27FC236}">
              <a16:creationId xmlns:a16="http://schemas.microsoft.com/office/drawing/2014/main" id="{38F15FDE-2428-484B-AB28-EFC0AAF7FEEB}"/>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767" name="Text Box 14">
          <a:extLst>
            <a:ext uri="{FF2B5EF4-FFF2-40B4-BE49-F238E27FC236}">
              <a16:creationId xmlns:a16="http://schemas.microsoft.com/office/drawing/2014/main" id="{A237B374-DAFD-4664-8B07-4B904DAF802E}"/>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768" name="Text Box 15">
          <a:extLst>
            <a:ext uri="{FF2B5EF4-FFF2-40B4-BE49-F238E27FC236}">
              <a16:creationId xmlns:a16="http://schemas.microsoft.com/office/drawing/2014/main" id="{F1124285-11AE-4A76-889A-C781236BC2EE}"/>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769" name="Text Box 14">
          <a:extLst>
            <a:ext uri="{FF2B5EF4-FFF2-40B4-BE49-F238E27FC236}">
              <a16:creationId xmlns:a16="http://schemas.microsoft.com/office/drawing/2014/main" id="{AC09D3CE-5FC3-45B2-8505-179BF6607C24}"/>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770" name="Text Box 15">
          <a:extLst>
            <a:ext uri="{FF2B5EF4-FFF2-40B4-BE49-F238E27FC236}">
              <a16:creationId xmlns:a16="http://schemas.microsoft.com/office/drawing/2014/main" id="{473FA2EB-2478-4BCB-B011-04683C2DA6A5}"/>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771" name="Text Box 14">
          <a:extLst>
            <a:ext uri="{FF2B5EF4-FFF2-40B4-BE49-F238E27FC236}">
              <a16:creationId xmlns:a16="http://schemas.microsoft.com/office/drawing/2014/main" id="{A311D80A-DB6D-4C9C-9DB6-222CD9F5F154}"/>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772" name="Text Box 15">
          <a:extLst>
            <a:ext uri="{FF2B5EF4-FFF2-40B4-BE49-F238E27FC236}">
              <a16:creationId xmlns:a16="http://schemas.microsoft.com/office/drawing/2014/main" id="{2A06F6CB-A73E-41EF-8E40-69BD6EAFD501}"/>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773" name="Text Box 14">
          <a:extLst>
            <a:ext uri="{FF2B5EF4-FFF2-40B4-BE49-F238E27FC236}">
              <a16:creationId xmlns:a16="http://schemas.microsoft.com/office/drawing/2014/main" id="{78DC26BE-7672-48E7-A3E5-C5F2AF85D8E7}"/>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774" name="Text Box 15">
          <a:extLst>
            <a:ext uri="{FF2B5EF4-FFF2-40B4-BE49-F238E27FC236}">
              <a16:creationId xmlns:a16="http://schemas.microsoft.com/office/drawing/2014/main" id="{F6558A2C-2F27-461E-AFDC-5D7DD8511785}"/>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775" name="Text Box 14">
          <a:extLst>
            <a:ext uri="{FF2B5EF4-FFF2-40B4-BE49-F238E27FC236}">
              <a16:creationId xmlns:a16="http://schemas.microsoft.com/office/drawing/2014/main" id="{5468CAB3-0814-4F66-80D9-21FF39B79FC3}"/>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776" name="Text Box 15">
          <a:extLst>
            <a:ext uri="{FF2B5EF4-FFF2-40B4-BE49-F238E27FC236}">
              <a16:creationId xmlns:a16="http://schemas.microsoft.com/office/drawing/2014/main" id="{16565B83-94E8-4258-9B35-ABE7223D35C9}"/>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777" name="Text Box 14">
          <a:extLst>
            <a:ext uri="{FF2B5EF4-FFF2-40B4-BE49-F238E27FC236}">
              <a16:creationId xmlns:a16="http://schemas.microsoft.com/office/drawing/2014/main" id="{855D41C0-C878-4956-BC09-15AAD0C707E5}"/>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778" name="Text Box 15">
          <a:extLst>
            <a:ext uri="{FF2B5EF4-FFF2-40B4-BE49-F238E27FC236}">
              <a16:creationId xmlns:a16="http://schemas.microsoft.com/office/drawing/2014/main" id="{4B9358DD-09EF-4D85-BF53-5D3E7CA56E88}"/>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779" name="Text Box 14">
          <a:extLst>
            <a:ext uri="{FF2B5EF4-FFF2-40B4-BE49-F238E27FC236}">
              <a16:creationId xmlns:a16="http://schemas.microsoft.com/office/drawing/2014/main" id="{1D22F4E0-CBF1-43F9-9BD6-2F4E848A5637}"/>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780" name="Text Box 15">
          <a:extLst>
            <a:ext uri="{FF2B5EF4-FFF2-40B4-BE49-F238E27FC236}">
              <a16:creationId xmlns:a16="http://schemas.microsoft.com/office/drawing/2014/main" id="{4D181A82-605E-4569-844F-158F2581FEFA}"/>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781" name="Text Box 14">
          <a:extLst>
            <a:ext uri="{FF2B5EF4-FFF2-40B4-BE49-F238E27FC236}">
              <a16:creationId xmlns:a16="http://schemas.microsoft.com/office/drawing/2014/main" id="{C33EA3DF-9BD6-43FB-A091-8CBA28D49489}"/>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782" name="Text Box 15">
          <a:extLst>
            <a:ext uri="{FF2B5EF4-FFF2-40B4-BE49-F238E27FC236}">
              <a16:creationId xmlns:a16="http://schemas.microsoft.com/office/drawing/2014/main" id="{F1A147E4-A785-4761-B52D-D69F35E16BDF}"/>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783" name="Text Box 14">
          <a:extLst>
            <a:ext uri="{FF2B5EF4-FFF2-40B4-BE49-F238E27FC236}">
              <a16:creationId xmlns:a16="http://schemas.microsoft.com/office/drawing/2014/main" id="{E3AF62A3-DA4A-4634-AECF-F33218E0E6B8}"/>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784" name="Text Box 15">
          <a:extLst>
            <a:ext uri="{FF2B5EF4-FFF2-40B4-BE49-F238E27FC236}">
              <a16:creationId xmlns:a16="http://schemas.microsoft.com/office/drawing/2014/main" id="{86B097FA-5868-4E12-9D93-B3B3BC765488}"/>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785" name="Text Box 14">
          <a:extLst>
            <a:ext uri="{FF2B5EF4-FFF2-40B4-BE49-F238E27FC236}">
              <a16:creationId xmlns:a16="http://schemas.microsoft.com/office/drawing/2014/main" id="{6751E00E-94C2-40A2-8FEB-084596196A6C}"/>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786" name="Text Box 15">
          <a:extLst>
            <a:ext uri="{FF2B5EF4-FFF2-40B4-BE49-F238E27FC236}">
              <a16:creationId xmlns:a16="http://schemas.microsoft.com/office/drawing/2014/main" id="{51E4E2D2-BFF7-41DA-881D-FB8114083D3A}"/>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787" name="Text Box 14">
          <a:extLst>
            <a:ext uri="{FF2B5EF4-FFF2-40B4-BE49-F238E27FC236}">
              <a16:creationId xmlns:a16="http://schemas.microsoft.com/office/drawing/2014/main" id="{3F1B3A7F-D6F7-42AA-914F-CF1C9672BBBA}"/>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788" name="Text Box 15">
          <a:extLst>
            <a:ext uri="{FF2B5EF4-FFF2-40B4-BE49-F238E27FC236}">
              <a16:creationId xmlns:a16="http://schemas.microsoft.com/office/drawing/2014/main" id="{C0AD7199-DF28-4E01-9FE5-57DEE78CAD4B}"/>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789" name="Text Box 14">
          <a:extLst>
            <a:ext uri="{FF2B5EF4-FFF2-40B4-BE49-F238E27FC236}">
              <a16:creationId xmlns:a16="http://schemas.microsoft.com/office/drawing/2014/main" id="{3C8C5F80-5758-4F18-ADC9-82DA59DB215D}"/>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790" name="Text Box 15">
          <a:extLst>
            <a:ext uri="{FF2B5EF4-FFF2-40B4-BE49-F238E27FC236}">
              <a16:creationId xmlns:a16="http://schemas.microsoft.com/office/drawing/2014/main" id="{DAEAD2B6-A558-42D6-87B8-6ADB0DFC5183}"/>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791" name="Text Box 14">
          <a:extLst>
            <a:ext uri="{FF2B5EF4-FFF2-40B4-BE49-F238E27FC236}">
              <a16:creationId xmlns:a16="http://schemas.microsoft.com/office/drawing/2014/main" id="{85E10FD1-955B-4903-A047-D2AF230263B4}"/>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792" name="Text Box 15">
          <a:extLst>
            <a:ext uri="{FF2B5EF4-FFF2-40B4-BE49-F238E27FC236}">
              <a16:creationId xmlns:a16="http://schemas.microsoft.com/office/drawing/2014/main" id="{DDAE3F1E-3E03-4357-8370-2D949B0A1308}"/>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793" name="Text Box 14">
          <a:extLst>
            <a:ext uri="{FF2B5EF4-FFF2-40B4-BE49-F238E27FC236}">
              <a16:creationId xmlns:a16="http://schemas.microsoft.com/office/drawing/2014/main" id="{A2652818-FDCF-4638-BB9C-66F80814D7A2}"/>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794" name="Text Box 15">
          <a:extLst>
            <a:ext uri="{FF2B5EF4-FFF2-40B4-BE49-F238E27FC236}">
              <a16:creationId xmlns:a16="http://schemas.microsoft.com/office/drawing/2014/main" id="{38E651E7-A6A6-41D8-B8B3-8E9AB8A69A94}"/>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795" name="Text Box 14">
          <a:extLst>
            <a:ext uri="{FF2B5EF4-FFF2-40B4-BE49-F238E27FC236}">
              <a16:creationId xmlns:a16="http://schemas.microsoft.com/office/drawing/2014/main" id="{F8519BB7-9149-400E-B49D-4F7350B7577B}"/>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796" name="Text Box 15">
          <a:extLst>
            <a:ext uri="{FF2B5EF4-FFF2-40B4-BE49-F238E27FC236}">
              <a16:creationId xmlns:a16="http://schemas.microsoft.com/office/drawing/2014/main" id="{28D14303-32E4-4BC4-84F4-0FD3B5394731}"/>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797" name="Text Box 14">
          <a:extLst>
            <a:ext uri="{FF2B5EF4-FFF2-40B4-BE49-F238E27FC236}">
              <a16:creationId xmlns:a16="http://schemas.microsoft.com/office/drawing/2014/main" id="{3772AA77-87CA-4133-B392-139209054CE4}"/>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798" name="Text Box 15">
          <a:extLst>
            <a:ext uri="{FF2B5EF4-FFF2-40B4-BE49-F238E27FC236}">
              <a16:creationId xmlns:a16="http://schemas.microsoft.com/office/drawing/2014/main" id="{58E827F4-E2AA-4213-8142-C2B838F16030}"/>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799" name="Text Box 14">
          <a:extLst>
            <a:ext uri="{FF2B5EF4-FFF2-40B4-BE49-F238E27FC236}">
              <a16:creationId xmlns:a16="http://schemas.microsoft.com/office/drawing/2014/main" id="{7D6D7A93-FF4D-48C3-8E5A-6627C24C262A}"/>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800" name="Text Box 15">
          <a:extLst>
            <a:ext uri="{FF2B5EF4-FFF2-40B4-BE49-F238E27FC236}">
              <a16:creationId xmlns:a16="http://schemas.microsoft.com/office/drawing/2014/main" id="{1FD3693B-D49D-47E4-894E-556D64435630}"/>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801" name="Text Box 14">
          <a:extLst>
            <a:ext uri="{FF2B5EF4-FFF2-40B4-BE49-F238E27FC236}">
              <a16:creationId xmlns:a16="http://schemas.microsoft.com/office/drawing/2014/main" id="{F0420FEA-70E6-4E9C-AA30-7A93672B99A7}"/>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802" name="Text Box 15">
          <a:extLst>
            <a:ext uri="{FF2B5EF4-FFF2-40B4-BE49-F238E27FC236}">
              <a16:creationId xmlns:a16="http://schemas.microsoft.com/office/drawing/2014/main" id="{0C0D7C92-3971-447C-9ED4-68671D490893}"/>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803" name="Text Box 14">
          <a:extLst>
            <a:ext uri="{FF2B5EF4-FFF2-40B4-BE49-F238E27FC236}">
              <a16:creationId xmlns:a16="http://schemas.microsoft.com/office/drawing/2014/main" id="{5C1CCB79-3041-45D0-A6C2-B269E2A3B470}"/>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804" name="Text Box 15">
          <a:extLst>
            <a:ext uri="{FF2B5EF4-FFF2-40B4-BE49-F238E27FC236}">
              <a16:creationId xmlns:a16="http://schemas.microsoft.com/office/drawing/2014/main" id="{1240E93A-A3D7-4A50-8801-29D2F8554FC2}"/>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805" name="Text Box 14">
          <a:extLst>
            <a:ext uri="{FF2B5EF4-FFF2-40B4-BE49-F238E27FC236}">
              <a16:creationId xmlns:a16="http://schemas.microsoft.com/office/drawing/2014/main" id="{FD96468F-306A-4E62-B381-8D3AEEAD0F14}"/>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806" name="Text Box 15">
          <a:extLst>
            <a:ext uri="{FF2B5EF4-FFF2-40B4-BE49-F238E27FC236}">
              <a16:creationId xmlns:a16="http://schemas.microsoft.com/office/drawing/2014/main" id="{0EA26479-64DB-4DF5-973D-758679EFE197}"/>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807" name="Text Box 14">
          <a:extLst>
            <a:ext uri="{FF2B5EF4-FFF2-40B4-BE49-F238E27FC236}">
              <a16:creationId xmlns:a16="http://schemas.microsoft.com/office/drawing/2014/main" id="{9C94604D-A47B-428E-8A35-BB023C76D10E}"/>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808" name="Text Box 15">
          <a:extLst>
            <a:ext uri="{FF2B5EF4-FFF2-40B4-BE49-F238E27FC236}">
              <a16:creationId xmlns:a16="http://schemas.microsoft.com/office/drawing/2014/main" id="{602EB466-48C6-4D00-A646-0D39BAE2049E}"/>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809" name="Text Box 14">
          <a:extLst>
            <a:ext uri="{FF2B5EF4-FFF2-40B4-BE49-F238E27FC236}">
              <a16:creationId xmlns:a16="http://schemas.microsoft.com/office/drawing/2014/main" id="{351EA543-BAE3-4FC7-B4B1-1E389B3E0AAB}"/>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810" name="Text Box 15">
          <a:extLst>
            <a:ext uri="{FF2B5EF4-FFF2-40B4-BE49-F238E27FC236}">
              <a16:creationId xmlns:a16="http://schemas.microsoft.com/office/drawing/2014/main" id="{5D8F82CF-D11C-4689-B672-DC4ADC1632D7}"/>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811" name="Text Box 14">
          <a:extLst>
            <a:ext uri="{FF2B5EF4-FFF2-40B4-BE49-F238E27FC236}">
              <a16:creationId xmlns:a16="http://schemas.microsoft.com/office/drawing/2014/main" id="{EA8EFF60-A993-423F-AD84-4125567E5B80}"/>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812" name="Text Box 15">
          <a:extLst>
            <a:ext uri="{FF2B5EF4-FFF2-40B4-BE49-F238E27FC236}">
              <a16:creationId xmlns:a16="http://schemas.microsoft.com/office/drawing/2014/main" id="{D29C954C-621C-46A8-8FC5-6F048F9A9F5D}"/>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813" name="Text Box 14">
          <a:extLst>
            <a:ext uri="{FF2B5EF4-FFF2-40B4-BE49-F238E27FC236}">
              <a16:creationId xmlns:a16="http://schemas.microsoft.com/office/drawing/2014/main" id="{5F5CC373-A52F-44A3-92F5-6BEC9ED90061}"/>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814" name="Text Box 15">
          <a:extLst>
            <a:ext uri="{FF2B5EF4-FFF2-40B4-BE49-F238E27FC236}">
              <a16:creationId xmlns:a16="http://schemas.microsoft.com/office/drawing/2014/main" id="{8F60AFFE-2524-4F94-A739-DA9B905C7880}"/>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815" name="Text Box 14">
          <a:extLst>
            <a:ext uri="{FF2B5EF4-FFF2-40B4-BE49-F238E27FC236}">
              <a16:creationId xmlns:a16="http://schemas.microsoft.com/office/drawing/2014/main" id="{219A45B9-03BA-4AE1-B2E1-D5CF9F85205E}"/>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816" name="Text Box 15">
          <a:extLst>
            <a:ext uri="{FF2B5EF4-FFF2-40B4-BE49-F238E27FC236}">
              <a16:creationId xmlns:a16="http://schemas.microsoft.com/office/drawing/2014/main" id="{B72D42AF-92D8-44F5-8F0A-E6F5D7A5D6E1}"/>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817" name="Text Box 14">
          <a:extLst>
            <a:ext uri="{FF2B5EF4-FFF2-40B4-BE49-F238E27FC236}">
              <a16:creationId xmlns:a16="http://schemas.microsoft.com/office/drawing/2014/main" id="{343E4490-2FF5-4BC2-8565-20714083B1AB}"/>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818" name="Text Box 15">
          <a:extLst>
            <a:ext uri="{FF2B5EF4-FFF2-40B4-BE49-F238E27FC236}">
              <a16:creationId xmlns:a16="http://schemas.microsoft.com/office/drawing/2014/main" id="{704FF661-5B3F-4468-9080-E4D365201996}"/>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819" name="Text Box 14">
          <a:extLst>
            <a:ext uri="{FF2B5EF4-FFF2-40B4-BE49-F238E27FC236}">
              <a16:creationId xmlns:a16="http://schemas.microsoft.com/office/drawing/2014/main" id="{2EA21B2A-28BD-4B31-8E96-84558FE616BE}"/>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820" name="Text Box 15">
          <a:extLst>
            <a:ext uri="{FF2B5EF4-FFF2-40B4-BE49-F238E27FC236}">
              <a16:creationId xmlns:a16="http://schemas.microsoft.com/office/drawing/2014/main" id="{BB1549F7-8CFE-47A0-97AB-D1348462967F}"/>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821" name="Text Box 14">
          <a:extLst>
            <a:ext uri="{FF2B5EF4-FFF2-40B4-BE49-F238E27FC236}">
              <a16:creationId xmlns:a16="http://schemas.microsoft.com/office/drawing/2014/main" id="{B3362EBF-0AFA-407A-95FC-6C75D2AD1EF8}"/>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822" name="Text Box 15">
          <a:extLst>
            <a:ext uri="{FF2B5EF4-FFF2-40B4-BE49-F238E27FC236}">
              <a16:creationId xmlns:a16="http://schemas.microsoft.com/office/drawing/2014/main" id="{44253ABA-171E-4071-A439-BBFC35A12F05}"/>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823" name="Text Box 14">
          <a:extLst>
            <a:ext uri="{FF2B5EF4-FFF2-40B4-BE49-F238E27FC236}">
              <a16:creationId xmlns:a16="http://schemas.microsoft.com/office/drawing/2014/main" id="{F392DF9F-94C9-4BED-830A-E6E0471A445B}"/>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824" name="Text Box 15">
          <a:extLst>
            <a:ext uri="{FF2B5EF4-FFF2-40B4-BE49-F238E27FC236}">
              <a16:creationId xmlns:a16="http://schemas.microsoft.com/office/drawing/2014/main" id="{BF364B21-F5B6-49F4-8C0E-0FA05FACD46A}"/>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825" name="Text Box 14">
          <a:extLst>
            <a:ext uri="{FF2B5EF4-FFF2-40B4-BE49-F238E27FC236}">
              <a16:creationId xmlns:a16="http://schemas.microsoft.com/office/drawing/2014/main" id="{981A407D-7F18-4180-BE34-F07462C22021}"/>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826" name="Text Box 15">
          <a:extLst>
            <a:ext uri="{FF2B5EF4-FFF2-40B4-BE49-F238E27FC236}">
              <a16:creationId xmlns:a16="http://schemas.microsoft.com/office/drawing/2014/main" id="{5305727C-2EF2-41F2-B02C-CBEB7AA4DFD4}"/>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827" name="Text Box 14">
          <a:extLst>
            <a:ext uri="{FF2B5EF4-FFF2-40B4-BE49-F238E27FC236}">
              <a16:creationId xmlns:a16="http://schemas.microsoft.com/office/drawing/2014/main" id="{FA7BFE91-3831-4B64-A5B8-01631A826D64}"/>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828" name="Text Box 15">
          <a:extLst>
            <a:ext uri="{FF2B5EF4-FFF2-40B4-BE49-F238E27FC236}">
              <a16:creationId xmlns:a16="http://schemas.microsoft.com/office/drawing/2014/main" id="{C1B14E25-2AEC-4AB5-9230-D10A6F12F69F}"/>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829" name="Text Box 14">
          <a:extLst>
            <a:ext uri="{FF2B5EF4-FFF2-40B4-BE49-F238E27FC236}">
              <a16:creationId xmlns:a16="http://schemas.microsoft.com/office/drawing/2014/main" id="{545904E3-CF5D-42B0-9BEA-6B25A14C14B3}"/>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830" name="Text Box 15">
          <a:extLst>
            <a:ext uri="{FF2B5EF4-FFF2-40B4-BE49-F238E27FC236}">
              <a16:creationId xmlns:a16="http://schemas.microsoft.com/office/drawing/2014/main" id="{74335E4D-6E9D-49AE-A876-9C6315625551}"/>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831" name="Text Box 14">
          <a:extLst>
            <a:ext uri="{FF2B5EF4-FFF2-40B4-BE49-F238E27FC236}">
              <a16:creationId xmlns:a16="http://schemas.microsoft.com/office/drawing/2014/main" id="{BE034CF3-8318-427E-885E-C1D3C4AB4889}"/>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832" name="Text Box 15">
          <a:extLst>
            <a:ext uri="{FF2B5EF4-FFF2-40B4-BE49-F238E27FC236}">
              <a16:creationId xmlns:a16="http://schemas.microsoft.com/office/drawing/2014/main" id="{9DD43E8F-1275-4029-9742-4C9275BA15AD}"/>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833" name="Text Box 14">
          <a:extLst>
            <a:ext uri="{FF2B5EF4-FFF2-40B4-BE49-F238E27FC236}">
              <a16:creationId xmlns:a16="http://schemas.microsoft.com/office/drawing/2014/main" id="{540C892D-B805-4D5F-8D09-0B8A457BE5FA}"/>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834" name="Text Box 15">
          <a:extLst>
            <a:ext uri="{FF2B5EF4-FFF2-40B4-BE49-F238E27FC236}">
              <a16:creationId xmlns:a16="http://schemas.microsoft.com/office/drawing/2014/main" id="{1A6840D3-97FB-4605-A4D1-9FE5355881F1}"/>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835" name="Text Box 14">
          <a:extLst>
            <a:ext uri="{FF2B5EF4-FFF2-40B4-BE49-F238E27FC236}">
              <a16:creationId xmlns:a16="http://schemas.microsoft.com/office/drawing/2014/main" id="{5191C2FC-37E6-4CBD-9B14-88257FE0C88B}"/>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836" name="Text Box 15">
          <a:extLst>
            <a:ext uri="{FF2B5EF4-FFF2-40B4-BE49-F238E27FC236}">
              <a16:creationId xmlns:a16="http://schemas.microsoft.com/office/drawing/2014/main" id="{83A850BF-686D-40BD-ADCE-2D08C83C0EEF}"/>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837" name="Text Box 14">
          <a:extLst>
            <a:ext uri="{FF2B5EF4-FFF2-40B4-BE49-F238E27FC236}">
              <a16:creationId xmlns:a16="http://schemas.microsoft.com/office/drawing/2014/main" id="{2626C7D8-B4EC-4111-A979-27C0FB7C42E5}"/>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838" name="Text Box 15">
          <a:extLst>
            <a:ext uri="{FF2B5EF4-FFF2-40B4-BE49-F238E27FC236}">
              <a16:creationId xmlns:a16="http://schemas.microsoft.com/office/drawing/2014/main" id="{7DF8F7A5-2F16-4FB5-A8B9-0F2E2F32E217}"/>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839" name="Text Box 14">
          <a:extLst>
            <a:ext uri="{FF2B5EF4-FFF2-40B4-BE49-F238E27FC236}">
              <a16:creationId xmlns:a16="http://schemas.microsoft.com/office/drawing/2014/main" id="{EE765059-235F-49FC-99D8-37C8E4205E60}"/>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840" name="Text Box 15">
          <a:extLst>
            <a:ext uri="{FF2B5EF4-FFF2-40B4-BE49-F238E27FC236}">
              <a16:creationId xmlns:a16="http://schemas.microsoft.com/office/drawing/2014/main" id="{176137B4-C471-4410-8EEA-59A755114A0A}"/>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841" name="Text Box 14">
          <a:extLst>
            <a:ext uri="{FF2B5EF4-FFF2-40B4-BE49-F238E27FC236}">
              <a16:creationId xmlns:a16="http://schemas.microsoft.com/office/drawing/2014/main" id="{FCD22CD9-8D3F-4D76-8497-BE9035B8FF7E}"/>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842" name="Text Box 15">
          <a:extLst>
            <a:ext uri="{FF2B5EF4-FFF2-40B4-BE49-F238E27FC236}">
              <a16:creationId xmlns:a16="http://schemas.microsoft.com/office/drawing/2014/main" id="{DCDF16D1-8C00-43FD-9AB4-DE85850B3EC0}"/>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843" name="Text Box 14">
          <a:extLst>
            <a:ext uri="{FF2B5EF4-FFF2-40B4-BE49-F238E27FC236}">
              <a16:creationId xmlns:a16="http://schemas.microsoft.com/office/drawing/2014/main" id="{20E74D7C-9B1F-4D12-B450-4F21EDB440BE}"/>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844" name="Text Box 15">
          <a:extLst>
            <a:ext uri="{FF2B5EF4-FFF2-40B4-BE49-F238E27FC236}">
              <a16:creationId xmlns:a16="http://schemas.microsoft.com/office/drawing/2014/main" id="{D18278B5-0FFB-4C9B-BF48-093AAAFAF043}"/>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845" name="Text Box 14">
          <a:extLst>
            <a:ext uri="{FF2B5EF4-FFF2-40B4-BE49-F238E27FC236}">
              <a16:creationId xmlns:a16="http://schemas.microsoft.com/office/drawing/2014/main" id="{9D428688-2A89-45DC-8474-6B5406CDECB9}"/>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846" name="Text Box 15">
          <a:extLst>
            <a:ext uri="{FF2B5EF4-FFF2-40B4-BE49-F238E27FC236}">
              <a16:creationId xmlns:a16="http://schemas.microsoft.com/office/drawing/2014/main" id="{D8A9F3DC-EE72-413D-AF92-1EE3617F8932}"/>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847" name="Text Box 14">
          <a:extLst>
            <a:ext uri="{FF2B5EF4-FFF2-40B4-BE49-F238E27FC236}">
              <a16:creationId xmlns:a16="http://schemas.microsoft.com/office/drawing/2014/main" id="{0397DEC4-7F4C-4F0C-AFA4-FDA6B1A2C965}"/>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848" name="Text Box 15">
          <a:extLst>
            <a:ext uri="{FF2B5EF4-FFF2-40B4-BE49-F238E27FC236}">
              <a16:creationId xmlns:a16="http://schemas.microsoft.com/office/drawing/2014/main" id="{F4E5B8AD-9D63-4A60-A601-4A1BFF546B82}"/>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849" name="Text Box 14">
          <a:extLst>
            <a:ext uri="{FF2B5EF4-FFF2-40B4-BE49-F238E27FC236}">
              <a16:creationId xmlns:a16="http://schemas.microsoft.com/office/drawing/2014/main" id="{176DF5CD-B835-4CCF-8638-36BD8DC709C6}"/>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850" name="Text Box 15">
          <a:extLst>
            <a:ext uri="{FF2B5EF4-FFF2-40B4-BE49-F238E27FC236}">
              <a16:creationId xmlns:a16="http://schemas.microsoft.com/office/drawing/2014/main" id="{DBD31023-88EE-4D3D-82B8-06A701EF753B}"/>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851" name="Text Box 14">
          <a:extLst>
            <a:ext uri="{FF2B5EF4-FFF2-40B4-BE49-F238E27FC236}">
              <a16:creationId xmlns:a16="http://schemas.microsoft.com/office/drawing/2014/main" id="{628707CF-290B-4DFE-A8FB-51EE173928EF}"/>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852" name="Text Box 15">
          <a:extLst>
            <a:ext uri="{FF2B5EF4-FFF2-40B4-BE49-F238E27FC236}">
              <a16:creationId xmlns:a16="http://schemas.microsoft.com/office/drawing/2014/main" id="{877390D1-E506-4750-914A-8DC35A13DC02}"/>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853" name="Text Box 14">
          <a:extLst>
            <a:ext uri="{FF2B5EF4-FFF2-40B4-BE49-F238E27FC236}">
              <a16:creationId xmlns:a16="http://schemas.microsoft.com/office/drawing/2014/main" id="{594E718A-55A9-4B02-947C-65D4E3E7188E}"/>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854" name="Text Box 15">
          <a:extLst>
            <a:ext uri="{FF2B5EF4-FFF2-40B4-BE49-F238E27FC236}">
              <a16:creationId xmlns:a16="http://schemas.microsoft.com/office/drawing/2014/main" id="{C4404AD0-350D-4E10-8B28-B4DD58F79150}"/>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855" name="Text Box 14">
          <a:extLst>
            <a:ext uri="{FF2B5EF4-FFF2-40B4-BE49-F238E27FC236}">
              <a16:creationId xmlns:a16="http://schemas.microsoft.com/office/drawing/2014/main" id="{9AE8781B-DD8D-44CB-9867-EE7B8413E942}"/>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856" name="Text Box 15">
          <a:extLst>
            <a:ext uri="{FF2B5EF4-FFF2-40B4-BE49-F238E27FC236}">
              <a16:creationId xmlns:a16="http://schemas.microsoft.com/office/drawing/2014/main" id="{9251B991-BABF-4275-B5E7-16274055A9F1}"/>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857" name="Text Box 14">
          <a:extLst>
            <a:ext uri="{FF2B5EF4-FFF2-40B4-BE49-F238E27FC236}">
              <a16:creationId xmlns:a16="http://schemas.microsoft.com/office/drawing/2014/main" id="{AD8A09D7-4CB5-4607-87F6-6DACE1DE320B}"/>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858" name="Text Box 15">
          <a:extLst>
            <a:ext uri="{FF2B5EF4-FFF2-40B4-BE49-F238E27FC236}">
              <a16:creationId xmlns:a16="http://schemas.microsoft.com/office/drawing/2014/main" id="{9925B99C-44D8-4B45-A043-68D2E2C42BE9}"/>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859" name="Text Box 14">
          <a:extLst>
            <a:ext uri="{FF2B5EF4-FFF2-40B4-BE49-F238E27FC236}">
              <a16:creationId xmlns:a16="http://schemas.microsoft.com/office/drawing/2014/main" id="{D08634C2-F694-4EF4-9D59-181B0E065FA8}"/>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860" name="Text Box 15">
          <a:extLst>
            <a:ext uri="{FF2B5EF4-FFF2-40B4-BE49-F238E27FC236}">
              <a16:creationId xmlns:a16="http://schemas.microsoft.com/office/drawing/2014/main" id="{2443B8DA-F035-4D22-A757-353A51CE2944}"/>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861" name="Text Box 14">
          <a:extLst>
            <a:ext uri="{FF2B5EF4-FFF2-40B4-BE49-F238E27FC236}">
              <a16:creationId xmlns:a16="http://schemas.microsoft.com/office/drawing/2014/main" id="{C21A389B-78E8-4F60-90FA-4DA623B46240}"/>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862" name="Text Box 15">
          <a:extLst>
            <a:ext uri="{FF2B5EF4-FFF2-40B4-BE49-F238E27FC236}">
              <a16:creationId xmlns:a16="http://schemas.microsoft.com/office/drawing/2014/main" id="{B272837C-8F8F-4102-B980-69D2BBA041C3}"/>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863" name="Text Box 14">
          <a:extLst>
            <a:ext uri="{FF2B5EF4-FFF2-40B4-BE49-F238E27FC236}">
              <a16:creationId xmlns:a16="http://schemas.microsoft.com/office/drawing/2014/main" id="{B935338E-1835-4340-98FC-0D9E1BFCEA9D}"/>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864" name="Text Box 15">
          <a:extLst>
            <a:ext uri="{FF2B5EF4-FFF2-40B4-BE49-F238E27FC236}">
              <a16:creationId xmlns:a16="http://schemas.microsoft.com/office/drawing/2014/main" id="{3E177CE2-03B6-4DCC-B813-65E1EF628BB9}"/>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865" name="Text Box 14">
          <a:extLst>
            <a:ext uri="{FF2B5EF4-FFF2-40B4-BE49-F238E27FC236}">
              <a16:creationId xmlns:a16="http://schemas.microsoft.com/office/drawing/2014/main" id="{67A48FDA-9AC8-42AB-9B09-7AF5C29C8C35}"/>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866" name="Text Box 15">
          <a:extLst>
            <a:ext uri="{FF2B5EF4-FFF2-40B4-BE49-F238E27FC236}">
              <a16:creationId xmlns:a16="http://schemas.microsoft.com/office/drawing/2014/main" id="{F4E6B54B-C5D7-4238-8F11-667CB14FD9C4}"/>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867" name="Text Box 14">
          <a:extLst>
            <a:ext uri="{FF2B5EF4-FFF2-40B4-BE49-F238E27FC236}">
              <a16:creationId xmlns:a16="http://schemas.microsoft.com/office/drawing/2014/main" id="{106B440D-0DA3-492B-B9EE-4AC9DFF40BB1}"/>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868" name="Text Box 15">
          <a:extLst>
            <a:ext uri="{FF2B5EF4-FFF2-40B4-BE49-F238E27FC236}">
              <a16:creationId xmlns:a16="http://schemas.microsoft.com/office/drawing/2014/main" id="{CEE706EA-7BFF-404C-B068-FA96D2212FBD}"/>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869" name="Text Box 14">
          <a:extLst>
            <a:ext uri="{FF2B5EF4-FFF2-40B4-BE49-F238E27FC236}">
              <a16:creationId xmlns:a16="http://schemas.microsoft.com/office/drawing/2014/main" id="{80B29001-B97C-47FB-98B3-66F7A38E4E8D}"/>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870" name="Text Box 15">
          <a:extLst>
            <a:ext uri="{FF2B5EF4-FFF2-40B4-BE49-F238E27FC236}">
              <a16:creationId xmlns:a16="http://schemas.microsoft.com/office/drawing/2014/main" id="{A4DD4419-A112-4F55-A9AB-7FF7FFA41BF1}"/>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871" name="Text Box 14">
          <a:extLst>
            <a:ext uri="{FF2B5EF4-FFF2-40B4-BE49-F238E27FC236}">
              <a16:creationId xmlns:a16="http://schemas.microsoft.com/office/drawing/2014/main" id="{9C61A49E-DF47-43A5-B20C-6B479AC0EBC8}"/>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872" name="Text Box 15">
          <a:extLst>
            <a:ext uri="{FF2B5EF4-FFF2-40B4-BE49-F238E27FC236}">
              <a16:creationId xmlns:a16="http://schemas.microsoft.com/office/drawing/2014/main" id="{D9346B7A-3453-45E6-928D-4DD2C6208E1E}"/>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873" name="Text Box 14">
          <a:extLst>
            <a:ext uri="{FF2B5EF4-FFF2-40B4-BE49-F238E27FC236}">
              <a16:creationId xmlns:a16="http://schemas.microsoft.com/office/drawing/2014/main" id="{0828949C-E02E-4F19-964E-6674C391E3A1}"/>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874" name="Text Box 15">
          <a:extLst>
            <a:ext uri="{FF2B5EF4-FFF2-40B4-BE49-F238E27FC236}">
              <a16:creationId xmlns:a16="http://schemas.microsoft.com/office/drawing/2014/main" id="{8AFD20D2-7939-4694-9038-2FA361F522FC}"/>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875" name="Text Box 14">
          <a:extLst>
            <a:ext uri="{FF2B5EF4-FFF2-40B4-BE49-F238E27FC236}">
              <a16:creationId xmlns:a16="http://schemas.microsoft.com/office/drawing/2014/main" id="{D453240F-66E5-4A9B-865A-BA11C3E566A0}"/>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876" name="Text Box 15">
          <a:extLst>
            <a:ext uri="{FF2B5EF4-FFF2-40B4-BE49-F238E27FC236}">
              <a16:creationId xmlns:a16="http://schemas.microsoft.com/office/drawing/2014/main" id="{A0750975-4C82-426C-9211-C8636D848DF5}"/>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877" name="Text Box 14">
          <a:extLst>
            <a:ext uri="{FF2B5EF4-FFF2-40B4-BE49-F238E27FC236}">
              <a16:creationId xmlns:a16="http://schemas.microsoft.com/office/drawing/2014/main" id="{1C85A87B-5BE2-4BE3-B60F-248F61CC6A12}"/>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878" name="Text Box 15">
          <a:extLst>
            <a:ext uri="{FF2B5EF4-FFF2-40B4-BE49-F238E27FC236}">
              <a16:creationId xmlns:a16="http://schemas.microsoft.com/office/drawing/2014/main" id="{1BDE1654-4A43-43D0-B914-515828FE3C77}"/>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879" name="Text Box 14">
          <a:extLst>
            <a:ext uri="{FF2B5EF4-FFF2-40B4-BE49-F238E27FC236}">
              <a16:creationId xmlns:a16="http://schemas.microsoft.com/office/drawing/2014/main" id="{3FA42597-5620-425D-9F7E-7468D3D9EE5A}"/>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880" name="Text Box 15">
          <a:extLst>
            <a:ext uri="{FF2B5EF4-FFF2-40B4-BE49-F238E27FC236}">
              <a16:creationId xmlns:a16="http://schemas.microsoft.com/office/drawing/2014/main" id="{CFE4B692-5324-4A59-A5EC-6E3DEA53B823}"/>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881" name="Text Box 14">
          <a:extLst>
            <a:ext uri="{FF2B5EF4-FFF2-40B4-BE49-F238E27FC236}">
              <a16:creationId xmlns:a16="http://schemas.microsoft.com/office/drawing/2014/main" id="{AD8C02B8-F194-4761-87D5-4D7BAE53B430}"/>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882" name="Text Box 15">
          <a:extLst>
            <a:ext uri="{FF2B5EF4-FFF2-40B4-BE49-F238E27FC236}">
              <a16:creationId xmlns:a16="http://schemas.microsoft.com/office/drawing/2014/main" id="{6E937BD4-D872-4A16-956C-EA95A422DDC2}"/>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883" name="Text Box 14">
          <a:extLst>
            <a:ext uri="{FF2B5EF4-FFF2-40B4-BE49-F238E27FC236}">
              <a16:creationId xmlns:a16="http://schemas.microsoft.com/office/drawing/2014/main" id="{25BD6D62-1093-4887-A45C-D4469DA458CB}"/>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884" name="Text Box 15">
          <a:extLst>
            <a:ext uri="{FF2B5EF4-FFF2-40B4-BE49-F238E27FC236}">
              <a16:creationId xmlns:a16="http://schemas.microsoft.com/office/drawing/2014/main" id="{FAD80735-9929-4FDD-9E17-47584B5FC363}"/>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885" name="Text Box 14">
          <a:extLst>
            <a:ext uri="{FF2B5EF4-FFF2-40B4-BE49-F238E27FC236}">
              <a16:creationId xmlns:a16="http://schemas.microsoft.com/office/drawing/2014/main" id="{039C3BEF-12B2-4138-A1E9-B5A7CA5E69E0}"/>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886" name="Text Box 15">
          <a:extLst>
            <a:ext uri="{FF2B5EF4-FFF2-40B4-BE49-F238E27FC236}">
              <a16:creationId xmlns:a16="http://schemas.microsoft.com/office/drawing/2014/main" id="{BA353C5D-28FB-4739-B270-FACD5908D83F}"/>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887" name="Text Box 14">
          <a:extLst>
            <a:ext uri="{FF2B5EF4-FFF2-40B4-BE49-F238E27FC236}">
              <a16:creationId xmlns:a16="http://schemas.microsoft.com/office/drawing/2014/main" id="{FFCB1CDD-C34E-4D5B-B521-3E2AD026DB54}"/>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888" name="Text Box 15">
          <a:extLst>
            <a:ext uri="{FF2B5EF4-FFF2-40B4-BE49-F238E27FC236}">
              <a16:creationId xmlns:a16="http://schemas.microsoft.com/office/drawing/2014/main" id="{115168FA-4C9B-4E0D-B917-DBF3FAB6CB33}"/>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889" name="Text Box 14">
          <a:extLst>
            <a:ext uri="{FF2B5EF4-FFF2-40B4-BE49-F238E27FC236}">
              <a16:creationId xmlns:a16="http://schemas.microsoft.com/office/drawing/2014/main" id="{4CAD1A34-2F2C-48C5-A60A-668D3C3B02F9}"/>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890" name="Text Box 15">
          <a:extLst>
            <a:ext uri="{FF2B5EF4-FFF2-40B4-BE49-F238E27FC236}">
              <a16:creationId xmlns:a16="http://schemas.microsoft.com/office/drawing/2014/main" id="{D2391147-9700-465D-A442-7835124A1D0E}"/>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891" name="Text Box 14">
          <a:extLst>
            <a:ext uri="{FF2B5EF4-FFF2-40B4-BE49-F238E27FC236}">
              <a16:creationId xmlns:a16="http://schemas.microsoft.com/office/drawing/2014/main" id="{1363F22E-CDBF-4C19-93B9-CF3B913B45E6}"/>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892" name="Text Box 15">
          <a:extLst>
            <a:ext uri="{FF2B5EF4-FFF2-40B4-BE49-F238E27FC236}">
              <a16:creationId xmlns:a16="http://schemas.microsoft.com/office/drawing/2014/main" id="{32AE0A31-D897-4DA3-A020-8ADD60C447FE}"/>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893" name="Text Box 14">
          <a:extLst>
            <a:ext uri="{FF2B5EF4-FFF2-40B4-BE49-F238E27FC236}">
              <a16:creationId xmlns:a16="http://schemas.microsoft.com/office/drawing/2014/main" id="{DDFD8E39-0E04-4675-AE13-26A4057E8B7E}"/>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894" name="Text Box 15">
          <a:extLst>
            <a:ext uri="{FF2B5EF4-FFF2-40B4-BE49-F238E27FC236}">
              <a16:creationId xmlns:a16="http://schemas.microsoft.com/office/drawing/2014/main" id="{62A2EBBF-ACFD-44B8-AF2A-B961B5387038}"/>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895" name="Text Box 14">
          <a:extLst>
            <a:ext uri="{FF2B5EF4-FFF2-40B4-BE49-F238E27FC236}">
              <a16:creationId xmlns:a16="http://schemas.microsoft.com/office/drawing/2014/main" id="{55514C12-1894-40BF-9E05-5BA155BED9E9}"/>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896" name="Text Box 15">
          <a:extLst>
            <a:ext uri="{FF2B5EF4-FFF2-40B4-BE49-F238E27FC236}">
              <a16:creationId xmlns:a16="http://schemas.microsoft.com/office/drawing/2014/main" id="{0B020FB2-B31A-4BEF-82DE-3359143A5717}"/>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897" name="Text Box 14">
          <a:extLst>
            <a:ext uri="{FF2B5EF4-FFF2-40B4-BE49-F238E27FC236}">
              <a16:creationId xmlns:a16="http://schemas.microsoft.com/office/drawing/2014/main" id="{9A21FC99-5F68-485D-A6C7-13C054363B31}"/>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898" name="Text Box 15">
          <a:extLst>
            <a:ext uri="{FF2B5EF4-FFF2-40B4-BE49-F238E27FC236}">
              <a16:creationId xmlns:a16="http://schemas.microsoft.com/office/drawing/2014/main" id="{D216E75F-4905-4D95-AC6E-8A251E94642E}"/>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899" name="Text Box 14">
          <a:extLst>
            <a:ext uri="{FF2B5EF4-FFF2-40B4-BE49-F238E27FC236}">
              <a16:creationId xmlns:a16="http://schemas.microsoft.com/office/drawing/2014/main" id="{D194BBE4-F358-4850-B3F7-31CD5A41EBF8}"/>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46</xdr:row>
      <xdr:rowOff>0</xdr:rowOff>
    </xdr:from>
    <xdr:ext cx="0" cy="133350"/>
    <xdr:sp macro="" textlink="">
      <xdr:nvSpPr>
        <xdr:cNvPr id="1900" name="Text Box 15">
          <a:extLst>
            <a:ext uri="{FF2B5EF4-FFF2-40B4-BE49-F238E27FC236}">
              <a16:creationId xmlns:a16="http://schemas.microsoft.com/office/drawing/2014/main" id="{3C8A9F70-DFA6-4C24-A54A-F565F4827D6F}"/>
            </a:ext>
          </a:extLst>
        </xdr:cNvPr>
        <xdr:cNvSpPr txBox="1">
          <a:spLocks noChangeArrowheads="1"/>
        </xdr:cNvSpPr>
      </xdr:nvSpPr>
      <xdr:spPr bwMode="auto">
        <a:xfrm flipH="1">
          <a:off x="9235440"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1990725</xdr:colOff>
      <xdr:row>46</xdr:row>
      <xdr:rowOff>0</xdr:rowOff>
    </xdr:from>
    <xdr:ext cx="0" cy="133350"/>
    <xdr:sp macro="" textlink="">
      <xdr:nvSpPr>
        <xdr:cNvPr id="1901" name="Text Box 14">
          <a:extLst>
            <a:ext uri="{FF2B5EF4-FFF2-40B4-BE49-F238E27FC236}">
              <a16:creationId xmlns:a16="http://schemas.microsoft.com/office/drawing/2014/main" id="{67B5EC61-1688-4A63-9F2B-2E7EC61D8F25}"/>
            </a:ext>
          </a:extLst>
        </xdr:cNvPr>
        <xdr:cNvSpPr txBox="1">
          <a:spLocks noChangeArrowheads="1"/>
        </xdr:cNvSpPr>
      </xdr:nvSpPr>
      <xdr:spPr bwMode="auto">
        <a:xfrm flipH="1">
          <a:off x="1532572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1990725</xdr:colOff>
      <xdr:row>46</xdr:row>
      <xdr:rowOff>0</xdr:rowOff>
    </xdr:from>
    <xdr:ext cx="0" cy="133350"/>
    <xdr:sp macro="" textlink="">
      <xdr:nvSpPr>
        <xdr:cNvPr id="1902" name="Text Box 15">
          <a:extLst>
            <a:ext uri="{FF2B5EF4-FFF2-40B4-BE49-F238E27FC236}">
              <a16:creationId xmlns:a16="http://schemas.microsoft.com/office/drawing/2014/main" id="{B083A622-652B-45B8-B878-709CF3C912F6}"/>
            </a:ext>
          </a:extLst>
        </xdr:cNvPr>
        <xdr:cNvSpPr txBox="1">
          <a:spLocks noChangeArrowheads="1"/>
        </xdr:cNvSpPr>
      </xdr:nvSpPr>
      <xdr:spPr bwMode="auto">
        <a:xfrm flipH="1">
          <a:off x="1532572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1990725</xdr:colOff>
      <xdr:row>46</xdr:row>
      <xdr:rowOff>0</xdr:rowOff>
    </xdr:from>
    <xdr:ext cx="0" cy="133350"/>
    <xdr:sp macro="" textlink="">
      <xdr:nvSpPr>
        <xdr:cNvPr id="1903" name="Text Box 14">
          <a:extLst>
            <a:ext uri="{FF2B5EF4-FFF2-40B4-BE49-F238E27FC236}">
              <a16:creationId xmlns:a16="http://schemas.microsoft.com/office/drawing/2014/main" id="{4CE3CA3D-6852-473F-AF62-249736F4700B}"/>
            </a:ext>
          </a:extLst>
        </xdr:cNvPr>
        <xdr:cNvSpPr txBox="1">
          <a:spLocks noChangeArrowheads="1"/>
        </xdr:cNvSpPr>
      </xdr:nvSpPr>
      <xdr:spPr bwMode="auto">
        <a:xfrm flipH="1">
          <a:off x="1532572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1990725</xdr:colOff>
      <xdr:row>46</xdr:row>
      <xdr:rowOff>0</xdr:rowOff>
    </xdr:from>
    <xdr:ext cx="0" cy="133350"/>
    <xdr:sp macro="" textlink="">
      <xdr:nvSpPr>
        <xdr:cNvPr id="1904" name="Text Box 15">
          <a:extLst>
            <a:ext uri="{FF2B5EF4-FFF2-40B4-BE49-F238E27FC236}">
              <a16:creationId xmlns:a16="http://schemas.microsoft.com/office/drawing/2014/main" id="{F384F498-D8D0-4061-9C5B-594E91051230}"/>
            </a:ext>
          </a:extLst>
        </xdr:cNvPr>
        <xdr:cNvSpPr txBox="1">
          <a:spLocks noChangeArrowheads="1"/>
        </xdr:cNvSpPr>
      </xdr:nvSpPr>
      <xdr:spPr bwMode="auto">
        <a:xfrm flipH="1">
          <a:off x="1532572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1990725</xdr:colOff>
      <xdr:row>46</xdr:row>
      <xdr:rowOff>0</xdr:rowOff>
    </xdr:from>
    <xdr:ext cx="0" cy="133350"/>
    <xdr:sp macro="" textlink="">
      <xdr:nvSpPr>
        <xdr:cNvPr id="1905" name="Text Box 14">
          <a:extLst>
            <a:ext uri="{FF2B5EF4-FFF2-40B4-BE49-F238E27FC236}">
              <a16:creationId xmlns:a16="http://schemas.microsoft.com/office/drawing/2014/main" id="{B25FB89F-6155-4511-8D08-F9C16BAE2E72}"/>
            </a:ext>
          </a:extLst>
        </xdr:cNvPr>
        <xdr:cNvSpPr txBox="1">
          <a:spLocks noChangeArrowheads="1"/>
        </xdr:cNvSpPr>
      </xdr:nvSpPr>
      <xdr:spPr bwMode="auto">
        <a:xfrm flipH="1">
          <a:off x="1532572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1990725</xdr:colOff>
      <xdr:row>46</xdr:row>
      <xdr:rowOff>0</xdr:rowOff>
    </xdr:from>
    <xdr:ext cx="0" cy="133350"/>
    <xdr:sp macro="" textlink="">
      <xdr:nvSpPr>
        <xdr:cNvPr id="1906" name="Text Box 15">
          <a:extLst>
            <a:ext uri="{FF2B5EF4-FFF2-40B4-BE49-F238E27FC236}">
              <a16:creationId xmlns:a16="http://schemas.microsoft.com/office/drawing/2014/main" id="{49A8764C-00FC-415E-B928-895E4C512541}"/>
            </a:ext>
          </a:extLst>
        </xdr:cNvPr>
        <xdr:cNvSpPr txBox="1">
          <a:spLocks noChangeArrowheads="1"/>
        </xdr:cNvSpPr>
      </xdr:nvSpPr>
      <xdr:spPr bwMode="auto">
        <a:xfrm flipH="1">
          <a:off x="1532572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1990725</xdr:colOff>
      <xdr:row>46</xdr:row>
      <xdr:rowOff>0</xdr:rowOff>
    </xdr:from>
    <xdr:ext cx="0" cy="133350"/>
    <xdr:sp macro="" textlink="">
      <xdr:nvSpPr>
        <xdr:cNvPr id="1907" name="Text Box 14">
          <a:extLst>
            <a:ext uri="{FF2B5EF4-FFF2-40B4-BE49-F238E27FC236}">
              <a16:creationId xmlns:a16="http://schemas.microsoft.com/office/drawing/2014/main" id="{82D3A61F-3572-4987-B32B-4A9192E89053}"/>
            </a:ext>
          </a:extLst>
        </xdr:cNvPr>
        <xdr:cNvSpPr txBox="1">
          <a:spLocks noChangeArrowheads="1"/>
        </xdr:cNvSpPr>
      </xdr:nvSpPr>
      <xdr:spPr bwMode="auto">
        <a:xfrm flipH="1">
          <a:off x="1532572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1990725</xdr:colOff>
      <xdr:row>46</xdr:row>
      <xdr:rowOff>0</xdr:rowOff>
    </xdr:from>
    <xdr:ext cx="0" cy="133350"/>
    <xdr:sp macro="" textlink="">
      <xdr:nvSpPr>
        <xdr:cNvPr id="1908" name="Text Box 15">
          <a:extLst>
            <a:ext uri="{FF2B5EF4-FFF2-40B4-BE49-F238E27FC236}">
              <a16:creationId xmlns:a16="http://schemas.microsoft.com/office/drawing/2014/main" id="{CAFCEDDE-7246-4389-A214-FE0EF7EA063C}"/>
            </a:ext>
          </a:extLst>
        </xdr:cNvPr>
        <xdr:cNvSpPr txBox="1">
          <a:spLocks noChangeArrowheads="1"/>
        </xdr:cNvSpPr>
      </xdr:nvSpPr>
      <xdr:spPr bwMode="auto">
        <a:xfrm flipH="1">
          <a:off x="1532572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1990725</xdr:colOff>
      <xdr:row>46</xdr:row>
      <xdr:rowOff>0</xdr:rowOff>
    </xdr:from>
    <xdr:ext cx="0" cy="133350"/>
    <xdr:sp macro="" textlink="">
      <xdr:nvSpPr>
        <xdr:cNvPr id="1909" name="Text Box 14">
          <a:extLst>
            <a:ext uri="{FF2B5EF4-FFF2-40B4-BE49-F238E27FC236}">
              <a16:creationId xmlns:a16="http://schemas.microsoft.com/office/drawing/2014/main" id="{0E381087-F1E0-45F4-9B90-D6F3D59ED55F}"/>
            </a:ext>
          </a:extLst>
        </xdr:cNvPr>
        <xdr:cNvSpPr txBox="1">
          <a:spLocks noChangeArrowheads="1"/>
        </xdr:cNvSpPr>
      </xdr:nvSpPr>
      <xdr:spPr bwMode="auto">
        <a:xfrm flipH="1">
          <a:off x="1532572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1990725</xdr:colOff>
      <xdr:row>46</xdr:row>
      <xdr:rowOff>0</xdr:rowOff>
    </xdr:from>
    <xdr:ext cx="0" cy="133350"/>
    <xdr:sp macro="" textlink="">
      <xdr:nvSpPr>
        <xdr:cNvPr id="1910" name="Text Box 15">
          <a:extLst>
            <a:ext uri="{FF2B5EF4-FFF2-40B4-BE49-F238E27FC236}">
              <a16:creationId xmlns:a16="http://schemas.microsoft.com/office/drawing/2014/main" id="{B68E255D-8A95-401E-BD3F-D84C06BB7B44}"/>
            </a:ext>
          </a:extLst>
        </xdr:cNvPr>
        <xdr:cNvSpPr txBox="1">
          <a:spLocks noChangeArrowheads="1"/>
        </xdr:cNvSpPr>
      </xdr:nvSpPr>
      <xdr:spPr bwMode="auto">
        <a:xfrm flipH="1">
          <a:off x="1532572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1990725</xdr:colOff>
      <xdr:row>46</xdr:row>
      <xdr:rowOff>0</xdr:rowOff>
    </xdr:from>
    <xdr:ext cx="0" cy="133350"/>
    <xdr:sp macro="" textlink="">
      <xdr:nvSpPr>
        <xdr:cNvPr id="1911" name="Text Box 14">
          <a:extLst>
            <a:ext uri="{FF2B5EF4-FFF2-40B4-BE49-F238E27FC236}">
              <a16:creationId xmlns:a16="http://schemas.microsoft.com/office/drawing/2014/main" id="{AE8AAE18-F7E5-4637-A069-ACEBAB9D798A}"/>
            </a:ext>
          </a:extLst>
        </xdr:cNvPr>
        <xdr:cNvSpPr txBox="1">
          <a:spLocks noChangeArrowheads="1"/>
        </xdr:cNvSpPr>
      </xdr:nvSpPr>
      <xdr:spPr bwMode="auto">
        <a:xfrm flipH="1">
          <a:off x="1532572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1990725</xdr:colOff>
      <xdr:row>46</xdr:row>
      <xdr:rowOff>0</xdr:rowOff>
    </xdr:from>
    <xdr:ext cx="0" cy="133350"/>
    <xdr:sp macro="" textlink="">
      <xdr:nvSpPr>
        <xdr:cNvPr id="1912" name="Text Box 15">
          <a:extLst>
            <a:ext uri="{FF2B5EF4-FFF2-40B4-BE49-F238E27FC236}">
              <a16:creationId xmlns:a16="http://schemas.microsoft.com/office/drawing/2014/main" id="{EE8EC36A-3FC9-4C60-AFC9-0BB86AE743F1}"/>
            </a:ext>
          </a:extLst>
        </xdr:cNvPr>
        <xdr:cNvSpPr txBox="1">
          <a:spLocks noChangeArrowheads="1"/>
        </xdr:cNvSpPr>
      </xdr:nvSpPr>
      <xdr:spPr bwMode="auto">
        <a:xfrm flipH="1">
          <a:off x="1532572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1990725</xdr:colOff>
      <xdr:row>46</xdr:row>
      <xdr:rowOff>0</xdr:rowOff>
    </xdr:from>
    <xdr:ext cx="0" cy="133350"/>
    <xdr:sp macro="" textlink="">
      <xdr:nvSpPr>
        <xdr:cNvPr id="1913" name="Text Box 14">
          <a:extLst>
            <a:ext uri="{FF2B5EF4-FFF2-40B4-BE49-F238E27FC236}">
              <a16:creationId xmlns:a16="http://schemas.microsoft.com/office/drawing/2014/main" id="{E1924347-4EBB-4D9F-9C7E-CDAC0A400DE7}"/>
            </a:ext>
          </a:extLst>
        </xdr:cNvPr>
        <xdr:cNvSpPr txBox="1">
          <a:spLocks noChangeArrowheads="1"/>
        </xdr:cNvSpPr>
      </xdr:nvSpPr>
      <xdr:spPr bwMode="auto">
        <a:xfrm flipH="1">
          <a:off x="1532572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1990725</xdr:colOff>
      <xdr:row>46</xdr:row>
      <xdr:rowOff>0</xdr:rowOff>
    </xdr:from>
    <xdr:ext cx="0" cy="133350"/>
    <xdr:sp macro="" textlink="">
      <xdr:nvSpPr>
        <xdr:cNvPr id="1914" name="Text Box 15">
          <a:extLst>
            <a:ext uri="{FF2B5EF4-FFF2-40B4-BE49-F238E27FC236}">
              <a16:creationId xmlns:a16="http://schemas.microsoft.com/office/drawing/2014/main" id="{9638072E-EA9B-4D38-B08D-31A457A6615A}"/>
            </a:ext>
          </a:extLst>
        </xdr:cNvPr>
        <xdr:cNvSpPr txBox="1">
          <a:spLocks noChangeArrowheads="1"/>
        </xdr:cNvSpPr>
      </xdr:nvSpPr>
      <xdr:spPr bwMode="auto">
        <a:xfrm flipH="1">
          <a:off x="1532572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1990725</xdr:colOff>
      <xdr:row>46</xdr:row>
      <xdr:rowOff>0</xdr:rowOff>
    </xdr:from>
    <xdr:ext cx="0" cy="133350"/>
    <xdr:sp macro="" textlink="">
      <xdr:nvSpPr>
        <xdr:cNvPr id="1915" name="Text Box 14">
          <a:extLst>
            <a:ext uri="{FF2B5EF4-FFF2-40B4-BE49-F238E27FC236}">
              <a16:creationId xmlns:a16="http://schemas.microsoft.com/office/drawing/2014/main" id="{197DD6FF-D090-4048-BD98-52628D64B294}"/>
            </a:ext>
          </a:extLst>
        </xdr:cNvPr>
        <xdr:cNvSpPr txBox="1">
          <a:spLocks noChangeArrowheads="1"/>
        </xdr:cNvSpPr>
      </xdr:nvSpPr>
      <xdr:spPr bwMode="auto">
        <a:xfrm flipH="1">
          <a:off x="1532572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1990725</xdr:colOff>
      <xdr:row>46</xdr:row>
      <xdr:rowOff>0</xdr:rowOff>
    </xdr:from>
    <xdr:ext cx="0" cy="133350"/>
    <xdr:sp macro="" textlink="">
      <xdr:nvSpPr>
        <xdr:cNvPr id="1916" name="Text Box 15">
          <a:extLst>
            <a:ext uri="{FF2B5EF4-FFF2-40B4-BE49-F238E27FC236}">
              <a16:creationId xmlns:a16="http://schemas.microsoft.com/office/drawing/2014/main" id="{162717D4-5CC2-4DD2-9705-F66E76D56251}"/>
            </a:ext>
          </a:extLst>
        </xdr:cNvPr>
        <xdr:cNvSpPr txBox="1">
          <a:spLocks noChangeArrowheads="1"/>
        </xdr:cNvSpPr>
      </xdr:nvSpPr>
      <xdr:spPr bwMode="auto">
        <a:xfrm flipH="1">
          <a:off x="1532572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1990725</xdr:colOff>
      <xdr:row>46</xdr:row>
      <xdr:rowOff>0</xdr:rowOff>
    </xdr:from>
    <xdr:ext cx="0" cy="133350"/>
    <xdr:sp macro="" textlink="">
      <xdr:nvSpPr>
        <xdr:cNvPr id="1917" name="Text Box 14">
          <a:extLst>
            <a:ext uri="{FF2B5EF4-FFF2-40B4-BE49-F238E27FC236}">
              <a16:creationId xmlns:a16="http://schemas.microsoft.com/office/drawing/2014/main" id="{1CCAE947-91CB-4914-8F19-414970229FFE}"/>
            </a:ext>
          </a:extLst>
        </xdr:cNvPr>
        <xdr:cNvSpPr txBox="1">
          <a:spLocks noChangeArrowheads="1"/>
        </xdr:cNvSpPr>
      </xdr:nvSpPr>
      <xdr:spPr bwMode="auto">
        <a:xfrm flipH="1">
          <a:off x="1532572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1990725</xdr:colOff>
      <xdr:row>46</xdr:row>
      <xdr:rowOff>0</xdr:rowOff>
    </xdr:from>
    <xdr:ext cx="0" cy="133350"/>
    <xdr:sp macro="" textlink="">
      <xdr:nvSpPr>
        <xdr:cNvPr id="1918" name="Text Box 15">
          <a:extLst>
            <a:ext uri="{FF2B5EF4-FFF2-40B4-BE49-F238E27FC236}">
              <a16:creationId xmlns:a16="http://schemas.microsoft.com/office/drawing/2014/main" id="{E69C7C26-43ED-4924-8C09-2CABA3BA29E4}"/>
            </a:ext>
          </a:extLst>
        </xdr:cNvPr>
        <xdr:cNvSpPr txBox="1">
          <a:spLocks noChangeArrowheads="1"/>
        </xdr:cNvSpPr>
      </xdr:nvSpPr>
      <xdr:spPr bwMode="auto">
        <a:xfrm flipH="1">
          <a:off x="1532572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1990725</xdr:colOff>
      <xdr:row>46</xdr:row>
      <xdr:rowOff>0</xdr:rowOff>
    </xdr:from>
    <xdr:ext cx="0" cy="133350"/>
    <xdr:sp macro="" textlink="">
      <xdr:nvSpPr>
        <xdr:cNvPr id="1919" name="Text Box 14">
          <a:extLst>
            <a:ext uri="{FF2B5EF4-FFF2-40B4-BE49-F238E27FC236}">
              <a16:creationId xmlns:a16="http://schemas.microsoft.com/office/drawing/2014/main" id="{D34CD730-4DB1-4A3B-BD1B-E11CEA8208F0}"/>
            </a:ext>
          </a:extLst>
        </xdr:cNvPr>
        <xdr:cNvSpPr txBox="1">
          <a:spLocks noChangeArrowheads="1"/>
        </xdr:cNvSpPr>
      </xdr:nvSpPr>
      <xdr:spPr bwMode="auto">
        <a:xfrm flipH="1">
          <a:off x="1532572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1990725</xdr:colOff>
      <xdr:row>46</xdr:row>
      <xdr:rowOff>0</xdr:rowOff>
    </xdr:from>
    <xdr:ext cx="0" cy="133350"/>
    <xdr:sp macro="" textlink="">
      <xdr:nvSpPr>
        <xdr:cNvPr id="1920" name="Text Box 15">
          <a:extLst>
            <a:ext uri="{FF2B5EF4-FFF2-40B4-BE49-F238E27FC236}">
              <a16:creationId xmlns:a16="http://schemas.microsoft.com/office/drawing/2014/main" id="{18897423-54E4-4D19-B433-58B799250E25}"/>
            </a:ext>
          </a:extLst>
        </xdr:cNvPr>
        <xdr:cNvSpPr txBox="1">
          <a:spLocks noChangeArrowheads="1"/>
        </xdr:cNvSpPr>
      </xdr:nvSpPr>
      <xdr:spPr bwMode="auto">
        <a:xfrm flipH="1">
          <a:off x="1532572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1990725</xdr:colOff>
      <xdr:row>46</xdr:row>
      <xdr:rowOff>0</xdr:rowOff>
    </xdr:from>
    <xdr:ext cx="0" cy="133350"/>
    <xdr:sp macro="" textlink="">
      <xdr:nvSpPr>
        <xdr:cNvPr id="1921" name="Text Box 14">
          <a:extLst>
            <a:ext uri="{FF2B5EF4-FFF2-40B4-BE49-F238E27FC236}">
              <a16:creationId xmlns:a16="http://schemas.microsoft.com/office/drawing/2014/main" id="{CFBA5C0B-6B5C-42B4-8BC7-6E91F014C530}"/>
            </a:ext>
          </a:extLst>
        </xdr:cNvPr>
        <xdr:cNvSpPr txBox="1">
          <a:spLocks noChangeArrowheads="1"/>
        </xdr:cNvSpPr>
      </xdr:nvSpPr>
      <xdr:spPr bwMode="auto">
        <a:xfrm flipH="1">
          <a:off x="1532572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1990725</xdr:colOff>
      <xdr:row>46</xdr:row>
      <xdr:rowOff>0</xdr:rowOff>
    </xdr:from>
    <xdr:ext cx="0" cy="133350"/>
    <xdr:sp macro="" textlink="">
      <xdr:nvSpPr>
        <xdr:cNvPr id="1922" name="Text Box 15">
          <a:extLst>
            <a:ext uri="{FF2B5EF4-FFF2-40B4-BE49-F238E27FC236}">
              <a16:creationId xmlns:a16="http://schemas.microsoft.com/office/drawing/2014/main" id="{C05EB7E5-432E-4469-8FD3-0A195574D6DE}"/>
            </a:ext>
          </a:extLst>
        </xdr:cNvPr>
        <xdr:cNvSpPr txBox="1">
          <a:spLocks noChangeArrowheads="1"/>
        </xdr:cNvSpPr>
      </xdr:nvSpPr>
      <xdr:spPr bwMode="auto">
        <a:xfrm flipH="1">
          <a:off x="1532572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1990725</xdr:colOff>
      <xdr:row>46</xdr:row>
      <xdr:rowOff>0</xdr:rowOff>
    </xdr:from>
    <xdr:ext cx="0" cy="133350"/>
    <xdr:sp macro="" textlink="">
      <xdr:nvSpPr>
        <xdr:cNvPr id="1923" name="Text Box 14">
          <a:extLst>
            <a:ext uri="{FF2B5EF4-FFF2-40B4-BE49-F238E27FC236}">
              <a16:creationId xmlns:a16="http://schemas.microsoft.com/office/drawing/2014/main" id="{4FCB289A-7567-434D-95E5-46DED10B555B}"/>
            </a:ext>
          </a:extLst>
        </xdr:cNvPr>
        <xdr:cNvSpPr txBox="1">
          <a:spLocks noChangeArrowheads="1"/>
        </xdr:cNvSpPr>
      </xdr:nvSpPr>
      <xdr:spPr bwMode="auto">
        <a:xfrm flipH="1">
          <a:off x="1532572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1990725</xdr:colOff>
      <xdr:row>46</xdr:row>
      <xdr:rowOff>0</xdr:rowOff>
    </xdr:from>
    <xdr:ext cx="0" cy="133350"/>
    <xdr:sp macro="" textlink="">
      <xdr:nvSpPr>
        <xdr:cNvPr id="1924" name="Text Box 15">
          <a:extLst>
            <a:ext uri="{FF2B5EF4-FFF2-40B4-BE49-F238E27FC236}">
              <a16:creationId xmlns:a16="http://schemas.microsoft.com/office/drawing/2014/main" id="{CD28D8FD-0E99-40C3-9BAB-436D4C753A13}"/>
            </a:ext>
          </a:extLst>
        </xdr:cNvPr>
        <xdr:cNvSpPr txBox="1">
          <a:spLocks noChangeArrowheads="1"/>
        </xdr:cNvSpPr>
      </xdr:nvSpPr>
      <xdr:spPr bwMode="auto">
        <a:xfrm flipH="1">
          <a:off x="1532572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1990725</xdr:colOff>
      <xdr:row>46</xdr:row>
      <xdr:rowOff>0</xdr:rowOff>
    </xdr:from>
    <xdr:ext cx="0" cy="133350"/>
    <xdr:sp macro="" textlink="">
      <xdr:nvSpPr>
        <xdr:cNvPr id="1925" name="Text Box 14">
          <a:extLst>
            <a:ext uri="{FF2B5EF4-FFF2-40B4-BE49-F238E27FC236}">
              <a16:creationId xmlns:a16="http://schemas.microsoft.com/office/drawing/2014/main" id="{162AE5F5-0E91-4D42-A43D-5DA13939C917}"/>
            </a:ext>
          </a:extLst>
        </xdr:cNvPr>
        <xdr:cNvSpPr txBox="1">
          <a:spLocks noChangeArrowheads="1"/>
        </xdr:cNvSpPr>
      </xdr:nvSpPr>
      <xdr:spPr bwMode="auto">
        <a:xfrm flipH="1">
          <a:off x="1532572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1990725</xdr:colOff>
      <xdr:row>46</xdr:row>
      <xdr:rowOff>0</xdr:rowOff>
    </xdr:from>
    <xdr:ext cx="0" cy="133350"/>
    <xdr:sp macro="" textlink="">
      <xdr:nvSpPr>
        <xdr:cNvPr id="1926" name="Text Box 15">
          <a:extLst>
            <a:ext uri="{FF2B5EF4-FFF2-40B4-BE49-F238E27FC236}">
              <a16:creationId xmlns:a16="http://schemas.microsoft.com/office/drawing/2014/main" id="{A3DAE9D5-E397-495E-BDF3-06DA0C66A2FC}"/>
            </a:ext>
          </a:extLst>
        </xdr:cNvPr>
        <xdr:cNvSpPr txBox="1">
          <a:spLocks noChangeArrowheads="1"/>
        </xdr:cNvSpPr>
      </xdr:nvSpPr>
      <xdr:spPr bwMode="auto">
        <a:xfrm flipH="1">
          <a:off x="1532572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1990725</xdr:colOff>
      <xdr:row>46</xdr:row>
      <xdr:rowOff>0</xdr:rowOff>
    </xdr:from>
    <xdr:ext cx="0" cy="133350"/>
    <xdr:sp macro="" textlink="">
      <xdr:nvSpPr>
        <xdr:cNvPr id="1927" name="Text Box 14">
          <a:extLst>
            <a:ext uri="{FF2B5EF4-FFF2-40B4-BE49-F238E27FC236}">
              <a16:creationId xmlns:a16="http://schemas.microsoft.com/office/drawing/2014/main" id="{D751171B-E597-4C55-A4DA-81E4D0D89C57}"/>
            </a:ext>
          </a:extLst>
        </xdr:cNvPr>
        <xdr:cNvSpPr txBox="1">
          <a:spLocks noChangeArrowheads="1"/>
        </xdr:cNvSpPr>
      </xdr:nvSpPr>
      <xdr:spPr bwMode="auto">
        <a:xfrm flipH="1">
          <a:off x="1532572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1990725</xdr:colOff>
      <xdr:row>46</xdr:row>
      <xdr:rowOff>0</xdr:rowOff>
    </xdr:from>
    <xdr:ext cx="0" cy="133350"/>
    <xdr:sp macro="" textlink="">
      <xdr:nvSpPr>
        <xdr:cNvPr id="1928" name="Text Box 15">
          <a:extLst>
            <a:ext uri="{FF2B5EF4-FFF2-40B4-BE49-F238E27FC236}">
              <a16:creationId xmlns:a16="http://schemas.microsoft.com/office/drawing/2014/main" id="{0B090A8B-3FF1-401F-BFDE-F7E5D4992725}"/>
            </a:ext>
          </a:extLst>
        </xdr:cNvPr>
        <xdr:cNvSpPr txBox="1">
          <a:spLocks noChangeArrowheads="1"/>
        </xdr:cNvSpPr>
      </xdr:nvSpPr>
      <xdr:spPr bwMode="auto">
        <a:xfrm flipH="1">
          <a:off x="1532572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1990725</xdr:colOff>
      <xdr:row>46</xdr:row>
      <xdr:rowOff>0</xdr:rowOff>
    </xdr:from>
    <xdr:ext cx="0" cy="133350"/>
    <xdr:sp macro="" textlink="">
      <xdr:nvSpPr>
        <xdr:cNvPr id="1929" name="Text Box 14">
          <a:extLst>
            <a:ext uri="{FF2B5EF4-FFF2-40B4-BE49-F238E27FC236}">
              <a16:creationId xmlns:a16="http://schemas.microsoft.com/office/drawing/2014/main" id="{76BDE693-0E8B-4E7E-939F-D8B92BF16182}"/>
            </a:ext>
          </a:extLst>
        </xdr:cNvPr>
        <xdr:cNvSpPr txBox="1">
          <a:spLocks noChangeArrowheads="1"/>
        </xdr:cNvSpPr>
      </xdr:nvSpPr>
      <xdr:spPr bwMode="auto">
        <a:xfrm flipH="1">
          <a:off x="1532572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1990725</xdr:colOff>
      <xdr:row>46</xdr:row>
      <xdr:rowOff>0</xdr:rowOff>
    </xdr:from>
    <xdr:ext cx="0" cy="133350"/>
    <xdr:sp macro="" textlink="">
      <xdr:nvSpPr>
        <xdr:cNvPr id="1930" name="Text Box 15">
          <a:extLst>
            <a:ext uri="{FF2B5EF4-FFF2-40B4-BE49-F238E27FC236}">
              <a16:creationId xmlns:a16="http://schemas.microsoft.com/office/drawing/2014/main" id="{07866F6D-05D7-4BAA-893B-D79F62087A71}"/>
            </a:ext>
          </a:extLst>
        </xdr:cNvPr>
        <xdr:cNvSpPr txBox="1">
          <a:spLocks noChangeArrowheads="1"/>
        </xdr:cNvSpPr>
      </xdr:nvSpPr>
      <xdr:spPr bwMode="auto">
        <a:xfrm flipH="1">
          <a:off x="1532572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1990725</xdr:colOff>
      <xdr:row>46</xdr:row>
      <xdr:rowOff>0</xdr:rowOff>
    </xdr:from>
    <xdr:ext cx="0" cy="133350"/>
    <xdr:sp macro="" textlink="">
      <xdr:nvSpPr>
        <xdr:cNvPr id="1931" name="Text Box 14">
          <a:extLst>
            <a:ext uri="{FF2B5EF4-FFF2-40B4-BE49-F238E27FC236}">
              <a16:creationId xmlns:a16="http://schemas.microsoft.com/office/drawing/2014/main" id="{7C51A610-52DE-4D1A-9BA7-9ECD28FD3724}"/>
            </a:ext>
          </a:extLst>
        </xdr:cNvPr>
        <xdr:cNvSpPr txBox="1">
          <a:spLocks noChangeArrowheads="1"/>
        </xdr:cNvSpPr>
      </xdr:nvSpPr>
      <xdr:spPr bwMode="auto">
        <a:xfrm flipH="1">
          <a:off x="1532572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1990725</xdr:colOff>
      <xdr:row>46</xdr:row>
      <xdr:rowOff>0</xdr:rowOff>
    </xdr:from>
    <xdr:ext cx="0" cy="133350"/>
    <xdr:sp macro="" textlink="">
      <xdr:nvSpPr>
        <xdr:cNvPr id="1932" name="Text Box 15">
          <a:extLst>
            <a:ext uri="{FF2B5EF4-FFF2-40B4-BE49-F238E27FC236}">
              <a16:creationId xmlns:a16="http://schemas.microsoft.com/office/drawing/2014/main" id="{EF0A8C0F-8354-4B09-ACBD-C798B6532B19}"/>
            </a:ext>
          </a:extLst>
        </xdr:cNvPr>
        <xdr:cNvSpPr txBox="1">
          <a:spLocks noChangeArrowheads="1"/>
        </xdr:cNvSpPr>
      </xdr:nvSpPr>
      <xdr:spPr bwMode="auto">
        <a:xfrm flipH="1">
          <a:off x="1532572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1990725</xdr:colOff>
      <xdr:row>46</xdr:row>
      <xdr:rowOff>0</xdr:rowOff>
    </xdr:from>
    <xdr:ext cx="0" cy="133350"/>
    <xdr:sp macro="" textlink="">
      <xdr:nvSpPr>
        <xdr:cNvPr id="1933" name="Text Box 14">
          <a:extLst>
            <a:ext uri="{FF2B5EF4-FFF2-40B4-BE49-F238E27FC236}">
              <a16:creationId xmlns:a16="http://schemas.microsoft.com/office/drawing/2014/main" id="{2545A50F-4DB7-498B-805C-69C7D36F2A93}"/>
            </a:ext>
          </a:extLst>
        </xdr:cNvPr>
        <xdr:cNvSpPr txBox="1">
          <a:spLocks noChangeArrowheads="1"/>
        </xdr:cNvSpPr>
      </xdr:nvSpPr>
      <xdr:spPr bwMode="auto">
        <a:xfrm flipH="1">
          <a:off x="1532572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1990725</xdr:colOff>
      <xdr:row>46</xdr:row>
      <xdr:rowOff>0</xdr:rowOff>
    </xdr:from>
    <xdr:ext cx="0" cy="133350"/>
    <xdr:sp macro="" textlink="">
      <xdr:nvSpPr>
        <xdr:cNvPr id="1934" name="Text Box 15">
          <a:extLst>
            <a:ext uri="{FF2B5EF4-FFF2-40B4-BE49-F238E27FC236}">
              <a16:creationId xmlns:a16="http://schemas.microsoft.com/office/drawing/2014/main" id="{52E36F4B-F626-4A16-A732-785487556AAD}"/>
            </a:ext>
          </a:extLst>
        </xdr:cNvPr>
        <xdr:cNvSpPr txBox="1">
          <a:spLocks noChangeArrowheads="1"/>
        </xdr:cNvSpPr>
      </xdr:nvSpPr>
      <xdr:spPr bwMode="auto">
        <a:xfrm flipH="1">
          <a:off x="1532572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1990725</xdr:colOff>
      <xdr:row>46</xdr:row>
      <xdr:rowOff>0</xdr:rowOff>
    </xdr:from>
    <xdr:ext cx="0" cy="133350"/>
    <xdr:sp macro="" textlink="">
      <xdr:nvSpPr>
        <xdr:cNvPr id="1935" name="Text Box 14">
          <a:extLst>
            <a:ext uri="{FF2B5EF4-FFF2-40B4-BE49-F238E27FC236}">
              <a16:creationId xmlns:a16="http://schemas.microsoft.com/office/drawing/2014/main" id="{03507922-6399-4748-9128-96310006CEEE}"/>
            </a:ext>
          </a:extLst>
        </xdr:cNvPr>
        <xdr:cNvSpPr txBox="1">
          <a:spLocks noChangeArrowheads="1"/>
        </xdr:cNvSpPr>
      </xdr:nvSpPr>
      <xdr:spPr bwMode="auto">
        <a:xfrm flipH="1">
          <a:off x="1532572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1990725</xdr:colOff>
      <xdr:row>46</xdr:row>
      <xdr:rowOff>0</xdr:rowOff>
    </xdr:from>
    <xdr:ext cx="0" cy="133350"/>
    <xdr:sp macro="" textlink="">
      <xdr:nvSpPr>
        <xdr:cNvPr id="1936" name="Text Box 15">
          <a:extLst>
            <a:ext uri="{FF2B5EF4-FFF2-40B4-BE49-F238E27FC236}">
              <a16:creationId xmlns:a16="http://schemas.microsoft.com/office/drawing/2014/main" id="{8E19E278-33E7-4B7E-AF6C-A4254291602E}"/>
            </a:ext>
          </a:extLst>
        </xdr:cNvPr>
        <xdr:cNvSpPr txBox="1">
          <a:spLocks noChangeArrowheads="1"/>
        </xdr:cNvSpPr>
      </xdr:nvSpPr>
      <xdr:spPr bwMode="auto">
        <a:xfrm flipH="1">
          <a:off x="1532572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1990725</xdr:colOff>
      <xdr:row>46</xdr:row>
      <xdr:rowOff>0</xdr:rowOff>
    </xdr:from>
    <xdr:ext cx="0" cy="133350"/>
    <xdr:sp macro="" textlink="">
      <xdr:nvSpPr>
        <xdr:cNvPr id="1937" name="Text Box 14">
          <a:extLst>
            <a:ext uri="{FF2B5EF4-FFF2-40B4-BE49-F238E27FC236}">
              <a16:creationId xmlns:a16="http://schemas.microsoft.com/office/drawing/2014/main" id="{1592EDFD-427F-4034-923A-F754770F73E5}"/>
            </a:ext>
          </a:extLst>
        </xdr:cNvPr>
        <xdr:cNvSpPr txBox="1">
          <a:spLocks noChangeArrowheads="1"/>
        </xdr:cNvSpPr>
      </xdr:nvSpPr>
      <xdr:spPr bwMode="auto">
        <a:xfrm flipH="1">
          <a:off x="1532572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1990725</xdr:colOff>
      <xdr:row>46</xdr:row>
      <xdr:rowOff>0</xdr:rowOff>
    </xdr:from>
    <xdr:ext cx="0" cy="133350"/>
    <xdr:sp macro="" textlink="">
      <xdr:nvSpPr>
        <xdr:cNvPr id="1938" name="Text Box 15">
          <a:extLst>
            <a:ext uri="{FF2B5EF4-FFF2-40B4-BE49-F238E27FC236}">
              <a16:creationId xmlns:a16="http://schemas.microsoft.com/office/drawing/2014/main" id="{B5DD15AA-CC03-4510-9757-E24E5F0F6B6D}"/>
            </a:ext>
          </a:extLst>
        </xdr:cNvPr>
        <xdr:cNvSpPr txBox="1">
          <a:spLocks noChangeArrowheads="1"/>
        </xdr:cNvSpPr>
      </xdr:nvSpPr>
      <xdr:spPr bwMode="auto">
        <a:xfrm flipH="1">
          <a:off x="1532572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1990725</xdr:colOff>
      <xdr:row>46</xdr:row>
      <xdr:rowOff>0</xdr:rowOff>
    </xdr:from>
    <xdr:ext cx="0" cy="133350"/>
    <xdr:sp macro="" textlink="">
      <xdr:nvSpPr>
        <xdr:cNvPr id="1939" name="Text Box 14">
          <a:extLst>
            <a:ext uri="{FF2B5EF4-FFF2-40B4-BE49-F238E27FC236}">
              <a16:creationId xmlns:a16="http://schemas.microsoft.com/office/drawing/2014/main" id="{B3442A9A-ACC3-41FE-9E40-5B30F0E76ABF}"/>
            </a:ext>
          </a:extLst>
        </xdr:cNvPr>
        <xdr:cNvSpPr txBox="1">
          <a:spLocks noChangeArrowheads="1"/>
        </xdr:cNvSpPr>
      </xdr:nvSpPr>
      <xdr:spPr bwMode="auto">
        <a:xfrm flipH="1">
          <a:off x="1532572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1990725</xdr:colOff>
      <xdr:row>46</xdr:row>
      <xdr:rowOff>0</xdr:rowOff>
    </xdr:from>
    <xdr:ext cx="0" cy="133350"/>
    <xdr:sp macro="" textlink="">
      <xdr:nvSpPr>
        <xdr:cNvPr id="1940" name="Text Box 15">
          <a:extLst>
            <a:ext uri="{FF2B5EF4-FFF2-40B4-BE49-F238E27FC236}">
              <a16:creationId xmlns:a16="http://schemas.microsoft.com/office/drawing/2014/main" id="{45C98408-3AB3-4683-B6E3-2831D6A7A93B}"/>
            </a:ext>
          </a:extLst>
        </xdr:cNvPr>
        <xdr:cNvSpPr txBox="1">
          <a:spLocks noChangeArrowheads="1"/>
        </xdr:cNvSpPr>
      </xdr:nvSpPr>
      <xdr:spPr bwMode="auto">
        <a:xfrm flipH="1">
          <a:off x="1532572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1990725</xdr:colOff>
      <xdr:row>46</xdr:row>
      <xdr:rowOff>0</xdr:rowOff>
    </xdr:from>
    <xdr:ext cx="0" cy="133350"/>
    <xdr:sp macro="" textlink="">
      <xdr:nvSpPr>
        <xdr:cNvPr id="1941" name="Text Box 14">
          <a:extLst>
            <a:ext uri="{FF2B5EF4-FFF2-40B4-BE49-F238E27FC236}">
              <a16:creationId xmlns:a16="http://schemas.microsoft.com/office/drawing/2014/main" id="{F6486153-76DD-42E5-9640-6FC64C072AC7}"/>
            </a:ext>
          </a:extLst>
        </xdr:cNvPr>
        <xdr:cNvSpPr txBox="1">
          <a:spLocks noChangeArrowheads="1"/>
        </xdr:cNvSpPr>
      </xdr:nvSpPr>
      <xdr:spPr bwMode="auto">
        <a:xfrm flipH="1">
          <a:off x="1532572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1990725</xdr:colOff>
      <xdr:row>46</xdr:row>
      <xdr:rowOff>0</xdr:rowOff>
    </xdr:from>
    <xdr:ext cx="0" cy="133350"/>
    <xdr:sp macro="" textlink="">
      <xdr:nvSpPr>
        <xdr:cNvPr id="1942" name="Text Box 15">
          <a:extLst>
            <a:ext uri="{FF2B5EF4-FFF2-40B4-BE49-F238E27FC236}">
              <a16:creationId xmlns:a16="http://schemas.microsoft.com/office/drawing/2014/main" id="{05AC23ED-3BB1-4C14-931C-1A1754E86FC4}"/>
            </a:ext>
          </a:extLst>
        </xdr:cNvPr>
        <xdr:cNvSpPr txBox="1">
          <a:spLocks noChangeArrowheads="1"/>
        </xdr:cNvSpPr>
      </xdr:nvSpPr>
      <xdr:spPr bwMode="auto">
        <a:xfrm flipH="1">
          <a:off x="1532572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1990725</xdr:colOff>
      <xdr:row>46</xdr:row>
      <xdr:rowOff>0</xdr:rowOff>
    </xdr:from>
    <xdr:ext cx="0" cy="133350"/>
    <xdr:sp macro="" textlink="">
      <xdr:nvSpPr>
        <xdr:cNvPr id="1943" name="Text Box 14">
          <a:extLst>
            <a:ext uri="{FF2B5EF4-FFF2-40B4-BE49-F238E27FC236}">
              <a16:creationId xmlns:a16="http://schemas.microsoft.com/office/drawing/2014/main" id="{E5AC95DC-ABD1-4D43-AEDF-1EA993AFECBA}"/>
            </a:ext>
          </a:extLst>
        </xdr:cNvPr>
        <xdr:cNvSpPr txBox="1">
          <a:spLocks noChangeArrowheads="1"/>
        </xdr:cNvSpPr>
      </xdr:nvSpPr>
      <xdr:spPr bwMode="auto">
        <a:xfrm flipH="1">
          <a:off x="1532572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1990725</xdr:colOff>
      <xdr:row>46</xdr:row>
      <xdr:rowOff>0</xdr:rowOff>
    </xdr:from>
    <xdr:ext cx="0" cy="133350"/>
    <xdr:sp macro="" textlink="">
      <xdr:nvSpPr>
        <xdr:cNvPr id="1944" name="Text Box 15">
          <a:extLst>
            <a:ext uri="{FF2B5EF4-FFF2-40B4-BE49-F238E27FC236}">
              <a16:creationId xmlns:a16="http://schemas.microsoft.com/office/drawing/2014/main" id="{FAE799F1-B28C-47D0-8C45-95E708416281}"/>
            </a:ext>
          </a:extLst>
        </xdr:cNvPr>
        <xdr:cNvSpPr txBox="1">
          <a:spLocks noChangeArrowheads="1"/>
        </xdr:cNvSpPr>
      </xdr:nvSpPr>
      <xdr:spPr bwMode="auto">
        <a:xfrm flipH="1">
          <a:off x="1532572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1990725</xdr:colOff>
      <xdr:row>46</xdr:row>
      <xdr:rowOff>0</xdr:rowOff>
    </xdr:from>
    <xdr:ext cx="0" cy="133350"/>
    <xdr:sp macro="" textlink="">
      <xdr:nvSpPr>
        <xdr:cNvPr id="1945" name="Text Box 14">
          <a:extLst>
            <a:ext uri="{FF2B5EF4-FFF2-40B4-BE49-F238E27FC236}">
              <a16:creationId xmlns:a16="http://schemas.microsoft.com/office/drawing/2014/main" id="{13F20A13-731C-4A78-A4E1-C1A93AC0AECF}"/>
            </a:ext>
          </a:extLst>
        </xdr:cNvPr>
        <xdr:cNvSpPr txBox="1">
          <a:spLocks noChangeArrowheads="1"/>
        </xdr:cNvSpPr>
      </xdr:nvSpPr>
      <xdr:spPr bwMode="auto">
        <a:xfrm flipH="1">
          <a:off x="1532572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1990725</xdr:colOff>
      <xdr:row>46</xdr:row>
      <xdr:rowOff>0</xdr:rowOff>
    </xdr:from>
    <xdr:ext cx="0" cy="133350"/>
    <xdr:sp macro="" textlink="">
      <xdr:nvSpPr>
        <xdr:cNvPr id="1946" name="Text Box 15">
          <a:extLst>
            <a:ext uri="{FF2B5EF4-FFF2-40B4-BE49-F238E27FC236}">
              <a16:creationId xmlns:a16="http://schemas.microsoft.com/office/drawing/2014/main" id="{CF5797D3-CB0A-4D0D-B55E-4310CE44D27A}"/>
            </a:ext>
          </a:extLst>
        </xdr:cNvPr>
        <xdr:cNvSpPr txBox="1">
          <a:spLocks noChangeArrowheads="1"/>
        </xdr:cNvSpPr>
      </xdr:nvSpPr>
      <xdr:spPr bwMode="auto">
        <a:xfrm flipH="1">
          <a:off x="1532572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1990725</xdr:colOff>
      <xdr:row>46</xdr:row>
      <xdr:rowOff>0</xdr:rowOff>
    </xdr:from>
    <xdr:ext cx="0" cy="133350"/>
    <xdr:sp macro="" textlink="">
      <xdr:nvSpPr>
        <xdr:cNvPr id="1947" name="Text Box 14">
          <a:extLst>
            <a:ext uri="{FF2B5EF4-FFF2-40B4-BE49-F238E27FC236}">
              <a16:creationId xmlns:a16="http://schemas.microsoft.com/office/drawing/2014/main" id="{2D299BE6-11B5-4530-ACD9-C4F0C169DEBE}"/>
            </a:ext>
          </a:extLst>
        </xdr:cNvPr>
        <xdr:cNvSpPr txBox="1">
          <a:spLocks noChangeArrowheads="1"/>
        </xdr:cNvSpPr>
      </xdr:nvSpPr>
      <xdr:spPr bwMode="auto">
        <a:xfrm flipH="1">
          <a:off x="1532572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1990725</xdr:colOff>
      <xdr:row>46</xdr:row>
      <xdr:rowOff>0</xdr:rowOff>
    </xdr:from>
    <xdr:ext cx="0" cy="133350"/>
    <xdr:sp macro="" textlink="">
      <xdr:nvSpPr>
        <xdr:cNvPr id="1948" name="Text Box 15">
          <a:extLst>
            <a:ext uri="{FF2B5EF4-FFF2-40B4-BE49-F238E27FC236}">
              <a16:creationId xmlns:a16="http://schemas.microsoft.com/office/drawing/2014/main" id="{FFFD4D60-DDE0-49C2-A3EE-8DBABDBF40A0}"/>
            </a:ext>
          </a:extLst>
        </xdr:cNvPr>
        <xdr:cNvSpPr txBox="1">
          <a:spLocks noChangeArrowheads="1"/>
        </xdr:cNvSpPr>
      </xdr:nvSpPr>
      <xdr:spPr bwMode="auto">
        <a:xfrm flipH="1">
          <a:off x="1532572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1990725</xdr:colOff>
      <xdr:row>46</xdr:row>
      <xdr:rowOff>0</xdr:rowOff>
    </xdr:from>
    <xdr:ext cx="0" cy="133350"/>
    <xdr:sp macro="" textlink="">
      <xdr:nvSpPr>
        <xdr:cNvPr id="1949" name="Text Box 14">
          <a:extLst>
            <a:ext uri="{FF2B5EF4-FFF2-40B4-BE49-F238E27FC236}">
              <a16:creationId xmlns:a16="http://schemas.microsoft.com/office/drawing/2014/main" id="{015D7C6F-9A83-4F35-915B-89C7BE9B9337}"/>
            </a:ext>
          </a:extLst>
        </xdr:cNvPr>
        <xdr:cNvSpPr txBox="1">
          <a:spLocks noChangeArrowheads="1"/>
        </xdr:cNvSpPr>
      </xdr:nvSpPr>
      <xdr:spPr bwMode="auto">
        <a:xfrm flipH="1">
          <a:off x="1532572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1990725</xdr:colOff>
      <xdr:row>46</xdr:row>
      <xdr:rowOff>0</xdr:rowOff>
    </xdr:from>
    <xdr:ext cx="0" cy="133350"/>
    <xdr:sp macro="" textlink="">
      <xdr:nvSpPr>
        <xdr:cNvPr id="1950" name="Text Box 15">
          <a:extLst>
            <a:ext uri="{FF2B5EF4-FFF2-40B4-BE49-F238E27FC236}">
              <a16:creationId xmlns:a16="http://schemas.microsoft.com/office/drawing/2014/main" id="{EA7CC435-2740-42C1-807C-5FE034E026C4}"/>
            </a:ext>
          </a:extLst>
        </xdr:cNvPr>
        <xdr:cNvSpPr txBox="1">
          <a:spLocks noChangeArrowheads="1"/>
        </xdr:cNvSpPr>
      </xdr:nvSpPr>
      <xdr:spPr bwMode="auto">
        <a:xfrm flipH="1">
          <a:off x="1532572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1990725</xdr:colOff>
      <xdr:row>46</xdr:row>
      <xdr:rowOff>0</xdr:rowOff>
    </xdr:from>
    <xdr:ext cx="0" cy="133350"/>
    <xdr:sp macro="" textlink="">
      <xdr:nvSpPr>
        <xdr:cNvPr id="1951" name="Text Box 14">
          <a:extLst>
            <a:ext uri="{FF2B5EF4-FFF2-40B4-BE49-F238E27FC236}">
              <a16:creationId xmlns:a16="http://schemas.microsoft.com/office/drawing/2014/main" id="{B21DD5D0-66AE-4083-9151-F246CC0B4D30}"/>
            </a:ext>
          </a:extLst>
        </xdr:cNvPr>
        <xdr:cNvSpPr txBox="1">
          <a:spLocks noChangeArrowheads="1"/>
        </xdr:cNvSpPr>
      </xdr:nvSpPr>
      <xdr:spPr bwMode="auto">
        <a:xfrm flipH="1">
          <a:off x="1532572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1990725</xdr:colOff>
      <xdr:row>46</xdr:row>
      <xdr:rowOff>0</xdr:rowOff>
    </xdr:from>
    <xdr:ext cx="0" cy="133350"/>
    <xdr:sp macro="" textlink="">
      <xdr:nvSpPr>
        <xdr:cNvPr id="1952" name="Text Box 15">
          <a:extLst>
            <a:ext uri="{FF2B5EF4-FFF2-40B4-BE49-F238E27FC236}">
              <a16:creationId xmlns:a16="http://schemas.microsoft.com/office/drawing/2014/main" id="{A500994E-043C-437A-BA03-FBA6D451828D}"/>
            </a:ext>
          </a:extLst>
        </xdr:cNvPr>
        <xdr:cNvSpPr txBox="1">
          <a:spLocks noChangeArrowheads="1"/>
        </xdr:cNvSpPr>
      </xdr:nvSpPr>
      <xdr:spPr bwMode="auto">
        <a:xfrm flipH="1">
          <a:off x="1532572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1990725</xdr:colOff>
      <xdr:row>46</xdr:row>
      <xdr:rowOff>0</xdr:rowOff>
    </xdr:from>
    <xdr:ext cx="0" cy="133350"/>
    <xdr:sp macro="" textlink="">
      <xdr:nvSpPr>
        <xdr:cNvPr id="1953" name="Text Box 14">
          <a:extLst>
            <a:ext uri="{FF2B5EF4-FFF2-40B4-BE49-F238E27FC236}">
              <a16:creationId xmlns:a16="http://schemas.microsoft.com/office/drawing/2014/main" id="{582E5336-9825-49C3-AA6F-C8734BBFDC65}"/>
            </a:ext>
          </a:extLst>
        </xdr:cNvPr>
        <xdr:cNvSpPr txBox="1">
          <a:spLocks noChangeArrowheads="1"/>
        </xdr:cNvSpPr>
      </xdr:nvSpPr>
      <xdr:spPr bwMode="auto">
        <a:xfrm flipH="1">
          <a:off x="1532572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1990725</xdr:colOff>
      <xdr:row>46</xdr:row>
      <xdr:rowOff>0</xdr:rowOff>
    </xdr:from>
    <xdr:ext cx="0" cy="133350"/>
    <xdr:sp macro="" textlink="">
      <xdr:nvSpPr>
        <xdr:cNvPr id="1954" name="Text Box 15">
          <a:extLst>
            <a:ext uri="{FF2B5EF4-FFF2-40B4-BE49-F238E27FC236}">
              <a16:creationId xmlns:a16="http://schemas.microsoft.com/office/drawing/2014/main" id="{6033A86B-F905-4CF8-8C68-046A36375160}"/>
            </a:ext>
          </a:extLst>
        </xdr:cNvPr>
        <xdr:cNvSpPr txBox="1">
          <a:spLocks noChangeArrowheads="1"/>
        </xdr:cNvSpPr>
      </xdr:nvSpPr>
      <xdr:spPr bwMode="auto">
        <a:xfrm flipH="1">
          <a:off x="1532572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1990725</xdr:colOff>
      <xdr:row>46</xdr:row>
      <xdr:rowOff>0</xdr:rowOff>
    </xdr:from>
    <xdr:ext cx="0" cy="133350"/>
    <xdr:sp macro="" textlink="">
      <xdr:nvSpPr>
        <xdr:cNvPr id="1955" name="Text Box 14">
          <a:extLst>
            <a:ext uri="{FF2B5EF4-FFF2-40B4-BE49-F238E27FC236}">
              <a16:creationId xmlns:a16="http://schemas.microsoft.com/office/drawing/2014/main" id="{9CD5A1E1-C81D-4888-8745-FA8534F6165F}"/>
            </a:ext>
          </a:extLst>
        </xdr:cNvPr>
        <xdr:cNvSpPr txBox="1">
          <a:spLocks noChangeArrowheads="1"/>
        </xdr:cNvSpPr>
      </xdr:nvSpPr>
      <xdr:spPr bwMode="auto">
        <a:xfrm flipH="1">
          <a:off x="1532572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1990725</xdr:colOff>
      <xdr:row>46</xdr:row>
      <xdr:rowOff>0</xdr:rowOff>
    </xdr:from>
    <xdr:ext cx="0" cy="133350"/>
    <xdr:sp macro="" textlink="">
      <xdr:nvSpPr>
        <xdr:cNvPr id="1956" name="Text Box 15">
          <a:extLst>
            <a:ext uri="{FF2B5EF4-FFF2-40B4-BE49-F238E27FC236}">
              <a16:creationId xmlns:a16="http://schemas.microsoft.com/office/drawing/2014/main" id="{30F885D1-193C-4A39-ADF3-4944807A5CE9}"/>
            </a:ext>
          </a:extLst>
        </xdr:cNvPr>
        <xdr:cNvSpPr txBox="1">
          <a:spLocks noChangeArrowheads="1"/>
        </xdr:cNvSpPr>
      </xdr:nvSpPr>
      <xdr:spPr bwMode="auto">
        <a:xfrm flipH="1">
          <a:off x="1532572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1990725</xdr:colOff>
      <xdr:row>46</xdr:row>
      <xdr:rowOff>0</xdr:rowOff>
    </xdr:from>
    <xdr:ext cx="0" cy="133350"/>
    <xdr:sp macro="" textlink="">
      <xdr:nvSpPr>
        <xdr:cNvPr id="1957" name="Text Box 14">
          <a:extLst>
            <a:ext uri="{FF2B5EF4-FFF2-40B4-BE49-F238E27FC236}">
              <a16:creationId xmlns:a16="http://schemas.microsoft.com/office/drawing/2014/main" id="{56140B74-05C6-4233-970B-E42A4194960B}"/>
            </a:ext>
          </a:extLst>
        </xdr:cNvPr>
        <xdr:cNvSpPr txBox="1">
          <a:spLocks noChangeArrowheads="1"/>
        </xdr:cNvSpPr>
      </xdr:nvSpPr>
      <xdr:spPr bwMode="auto">
        <a:xfrm flipH="1">
          <a:off x="1532572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1990725</xdr:colOff>
      <xdr:row>46</xdr:row>
      <xdr:rowOff>0</xdr:rowOff>
    </xdr:from>
    <xdr:ext cx="0" cy="133350"/>
    <xdr:sp macro="" textlink="">
      <xdr:nvSpPr>
        <xdr:cNvPr id="1958" name="Text Box 15">
          <a:extLst>
            <a:ext uri="{FF2B5EF4-FFF2-40B4-BE49-F238E27FC236}">
              <a16:creationId xmlns:a16="http://schemas.microsoft.com/office/drawing/2014/main" id="{F5A02E51-FAA2-4C0E-94A7-146554F6556A}"/>
            </a:ext>
          </a:extLst>
        </xdr:cNvPr>
        <xdr:cNvSpPr txBox="1">
          <a:spLocks noChangeArrowheads="1"/>
        </xdr:cNvSpPr>
      </xdr:nvSpPr>
      <xdr:spPr bwMode="auto">
        <a:xfrm flipH="1">
          <a:off x="1532572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1990725</xdr:colOff>
      <xdr:row>46</xdr:row>
      <xdr:rowOff>0</xdr:rowOff>
    </xdr:from>
    <xdr:ext cx="0" cy="133350"/>
    <xdr:sp macro="" textlink="">
      <xdr:nvSpPr>
        <xdr:cNvPr id="1959" name="Text Box 14">
          <a:extLst>
            <a:ext uri="{FF2B5EF4-FFF2-40B4-BE49-F238E27FC236}">
              <a16:creationId xmlns:a16="http://schemas.microsoft.com/office/drawing/2014/main" id="{2A40B4EA-DED3-4B48-BCB6-24E5DBEC8D4B}"/>
            </a:ext>
          </a:extLst>
        </xdr:cNvPr>
        <xdr:cNvSpPr txBox="1">
          <a:spLocks noChangeArrowheads="1"/>
        </xdr:cNvSpPr>
      </xdr:nvSpPr>
      <xdr:spPr bwMode="auto">
        <a:xfrm flipH="1">
          <a:off x="1532572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1990725</xdr:colOff>
      <xdr:row>46</xdr:row>
      <xdr:rowOff>0</xdr:rowOff>
    </xdr:from>
    <xdr:ext cx="0" cy="133350"/>
    <xdr:sp macro="" textlink="">
      <xdr:nvSpPr>
        <xdr:cNvPr id="1960" name="Text Box 15">
          <a:extLst>
            <a:ext uri="{FF2B5EF4-FFF2-40B4-BE49-F238E27FC236}">
              <a16:creationId xmlns:a16="http://schemas.microsoft.com/office/drawing/2014/main" id="{464432CB-1767-4661-8096-3670D2B1D3D6}"/>
            </a:ext>
          </a:extLst>
        </xdr:cNvPr>
        <xdr:cNvSpPr txBox="1">
          <a:spLocks noChangeArrowheads="1"/>
        </xdr:cNvSpPr>
      </xdr:nvSpPr>
      <xdr:spPr bwMode="auto">
        <a:xfrm flipH="1">
          <a:off x="1532572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1990725</xdr:colOff>
      <xdr:row>46</xdr:row>
      <xdr:rowOff>0</xdr:rowOff>
    </xdr:from>
    <xdr:ext cx="0" cy="133350"/>
    <xdr:sp macro="" textlink="">
      <xdr:nvSpPr>
        <xdr:cNvPr id="1961" name="Text Box 14">
          <a:extLst>
            <a:ext uri="{FF2B5EF4-FFF2-40B4-BE49-F238E27FC236}">
              <a16:creationId xmlns:a16="http://schemas.microsoft.com/office/drawing/2014/main" id="{35639B7D-C27F-425C-A8BE-54D23C7CCBE0}"/>
            </a:ext>
          </a:extLst>
        </xdr:cNvPr>
        <xdr:cNvSpPr txBox="1">
          <a:spLocks noChangeArrowheads="1"/>
        </xdr:cNvSpPr>
      </xdr:nvSpPr>
      <xdr:spPr bwMode="auto">
        <a:xfrm flipH="1">
          <a:off x="1532572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1990725</xdr:colOff>
      <xdr:row>46</xdr:row>
      <xdr:rowOff>0</xdr:rowOff>
    </xdr:from>
    <xdr:ext cx="0" cy="133350"/>
    <xdr:sp macro="" textlink="">
      <xdr:nvSpPr>
        <xdr:cNvPr id="1962" name="Text Box 15">
          <a:extLst>
            <a:ext uri="{FF2B5EF4-FFF2-40B4-BE49-F238E27FC236}">
              <a16:creationId xmlns:a16="http://schemas.microsoft.com/office/drawing/2014/main" id="{5E376276-3CCC-4CED-A799-8502BEE2CCA8}"/>
            </a:ext>
          </a:extLst>
        </xdr:cNvPr>
        <xdr:cNvSpPr txBox="1">
          <a:spLocks noChangeArrowheads="1"/>
        </xdr:cNvSpPr>
      </xdr:nvSpPr>
      <xdr:spPr bwMode="auto">
        <a:xfrm flipH="1">
          <a:off x="1532572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1990725</xdr:colOff>
      <xdr:row>46</xdr:row>
      <xdr:rowOff>0</xdr:rowOff>
    </xdr:from>
    <xdr:ext cx="0" cy="133350"/>
    <xdr:sp macro="" textlink="">
      <xdr:nvSpPr>
        <xdr:cNvPr id="1963" name="Text Box 14">
          <a:extLst>
            <a:ext uri="{FF2B5EF4-FFF2-40B4-BE49-F238E27FC236}">
              <a16:creationId xmlns:a16="http://schemas.microsoft.com/office/drawing/2014/main" id="{6D3106F9-26B7-43C5-87F5-CDA30D6229A1}"/>
            </a:ext>
          </a:extLst>
        </xdr:cNvPr>
        <xdr:cNvSpPr txBox="1">
          <a:spLocks noChangeArrowheads="1"/>
        </xdr:cNvSpPr>
      </xdr:nvSpPr>
      <xdr:spPr bwMode="auto">
        <a:xfrm flipH="1">
          <a:off x="1532572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1990725</xdr:colOff>
      <xdr:row>46</xdr:row>
      <xdr:rowOff>0</xdr:rowOff>
    </xdr:from>
    <xdr:ext cx="0" cy="133350"/>
    <xdr:sp macro="" textlink="">
      <xdr:nvSpPr>
        <xdr:cNvPr id="1964" name="Text Box 15">
          <a:extLst>
            <a:ext uri="{FF2B5EF4-FFF2-40B4-BE49-F238E27FC236}">
              <a16:creationId xmlns:a16="http://schemas.microsoft.com/office/drawing/2014/main" id="{51969B1B-8D9D-4DA4-BF42-DFC904565070}"/>
            </a:ext>
          </a:extLst>
        </xdr:cNvPr>
        <xdr:cNvSpPr txBox="1">
          <a:spLocks noChangeArrowheads="1"/>
        </xdr:cNvSpPr>
      </xdr:nvSpPr>
      <xdr:spPr bwMode="auto">
        <a:xfrm flipH="1">
          <a:off x="1532572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1990725</xdr:colOff>
      <xdr:row>46</xdr:row>
      <xdr:rowOff>0</xdr:rowOff>
    </xdr:from>
    <xdr:ext cx="0" cy="133350"/>
    <xdr:sp macro="" textlink="">
      <xdr:nvSpPr>
        <xdr:cNvPr id="1965" name="Text Box 14">
          <a:extLst>
            <a:ext uri="{FF2B5EF4-FFF2-40B4-BE49-F238E27FC236}">
              <a16:creationId xmlns:a16="http://schemas.microsoft.com/office/drawing/2014/main" id="{23218E07-4C6F-4846-B6A9-EB9BF145FE55}"/>
            </a:ext>
          </a:extLst>
        </xdr:cNvPr>
        <xdr:cNvSpPr txBox="1">
          <a:spLocks noChangeArrowheads="1"/>
        </xdr:cNvSpPr>
      </xdr:nvSpPr>
      <xdr:spPr bwMode="auto">
        <a:xfrm flipH="1">
          <a:off x="1532572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1990725</xdr:colOff>
      <xdr:row>46</xdr:row>
      <xdr:rowOff>0</xdr:rowOff>
    </xdr:from>
    <xdr:ext cx="0" cy="133350"/>
    <xdr:sp macro="" textlink="">
      <xdr:nvSpPr>
        <xdr:cNvPr id="1966" name="Text Box 15">
          <a:extLst>
            <a:ext uri="{FF2B5EF4-FFF2-40B4-BE49-F238E27FC236}">
              <a16:creationId xmlns:a16="http://schemas.microsoft.com/office/drawing/2014/main" id="{88E2E59E-219C-4C9B-A682-FBA48231C70C}"/>
            </a:ext>
          </a:extLst>
        </xdr:cNvPr>
        <xdr:cNvSpPr txBox="1">
          <a:spLocks noChangeArrowheads="1"/>
        </xdr:cNvSpPr>
      </xdr:nvSpPr>
      <xdr:spPr bwMode="auto">
        <a:xfrm flipH="1">
          <a:off x="1532572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1990725</xdr:colOff>
      <xdr:row>46</xdr:row>
      <xdr:rowOff>0</xdr:rowOff>
    </xdr:from>
    <xdr:ext cx="0" cy="133350"/>
    <xdr:sp macro="" textlink="">
      <xdr:nvSpPr>
        <xdr:cNvPr id="1967" name="Text Box 14">
          <a:extLst>
            <a:ext uri="{FF2B5EF4-FFF2-40B4-BE49-F238E27FC236}">
              <a16:creationId xmlns:a16="http://schemas.microsoft.com/office/drawing/2014/main" id="{06829B23-ED67-4B10-B55E-1DE275854AAF}"/>
            </a:ext>
          </a:extLst>
        </xdr:cNvPr>
        <xdr:cNvSpPr txBox="1">
          <a:spLocks noChangeArrowheads="1"/>
        </xdr:cNvSpPr>
      </xdr:nvSpPr>
      <xdr:spPr bwMode="auto">
        <a:xfrm flipH="1">
          <a:off x="1532572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1990725</xdr:colOff>
      <xdr:row>46</xdr:row>
      <xdr:rowOff>0</xdr:rowOff>
    </xdr:from>
    <xdr:ext cx="0" cy="133350"/>
    <xdr:sp macro="" textlink="">
      <xdr:nvSpPr>
        <xdr:cNvPr id="1968" name="Text Box 15">
          <a:extLst>
            <a:ext uri="{FF2B5EF4-FFF2-40B4-BE49-F238E27FC236}">
              <a16:creationId xmlns:a16="http://schemas.microsoft.com/office/drawing/2014/main" id="{260284DD-0CA9-475A-A3BC-0F4A64BBB621}"/>
            </a:ext>
          </a:extLst>
        </xdr:cNvPr>
        <xdr:cNvSpPr txBox="1">
          <a:spLocks noChangeArrowheads="1"/>
        </xdr:cNvSpPr>
      </xdr:nvSpPr>
      <xdr:spPr bwMode="auto">
        <a:xfrm flipH="1">
          <a:off x="1532572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1990725</xdr:colOff>
      <xdr:row>46</xdr:row>
      <xdr:rowOff>0</xdr:rowOff>
    </xdr:from>
    <xdr:ext cx="0" cy="133350"/>
    <xdr:sp macro="" textlink="">
      <xdr:nvSpPr>
        <xdr:cNvPr id="1969" name="Text Box 14">
          <a:extLst>
            <a:ext uri="{FF2B5EF4-FFF2-40B4-BE49-F238E27FC236}">
              <a16:creationId xmlns:a16="http://schemas.microsoft.com/office/drawing/2014/main" id="{D1B5594D-EDFF-4377-9E56-38A472A2C3BF}"/>
            </a:ext>
          </a:extLst>
        </xdr:cNvPr>
        <xdr:cNvSpPr txBox="1">
          <a:spLocks noChangeArrowheads="1"/>
        </xdr:cNvSpPr>
      </xdr:nvSpPr>
      <xdr:spPr bwMode="auto">
        <a:xfrm flipH="1">
          <a:off x="1532572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1990725</xdr:colOff>
      <xdr:row>46</xdr:row>
      <xdr:rowOff>0</xdr:rowOff>
    </xdr:from>
    <xdr:ext cx="0" cy="133350"/>
    <xdr:sp macro="" textlink="">
      <xdr:nvSpPr>
        <xdr:cNvPr id="1970" name="Text Box 15">
          <a:extLst>
            <a:ext uri="{FF2B5EF4-FFF2-40B4-BE49-F238E27FC236}">
              <a16:creationId xmlns:a16="http://schemas.microsoft.com/office/drawing/2014/main" id="{9FC42087-ECCB-487A-A623-57BE29972A31}"/>
            </a:ext>
          </a:extLst>
        </xdr:cNvPr>
        <xdr:cNvSpPr txBox="1">
          <a:spLocks noChangeArrowheads="1"/>
        </xdr:cNvSpPr>
      </xdr:nvSpPr>
      <xdr:spPr bwMode="auto">
        <a:xfrm flipH="1">
          <a:off x="1532572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1990725</xdr:colOff>
      <xdr:row>46</xdr:row>
      <xdr:rowOff>0</xdr:rowOff>
    </xdr:from>
    <xdr:ext cx="0" cy="133350"/>
    <xdr:sp macro="" textlink="">
      <xdr:nvSpPr>
        <xdr:cNvPr id="1971" name="Text Box 14">
          <a:extLst>
            <a:ext uri="{FF2B5EF4-FFF2-40B4-BE49-F238E27FC236}">
              <a16:creationId xmlns:a16="http://schemas.microsoft.com/office/drawing/2014/main" id="{502A2A45-4E5F-4FFC-BFB3-BF0FB4FDA397}"/>
            </a:ext>
          </a:extLst>
        </xdr:cNvPr>
        <xdr:cNvSpPr txBox="1">
          <a:spLocks noChangeArrowheads="1"/>
        </xdr:cNvSpPr>
      </xdr:nvSpPr>
      <xdr:spPr bwMode="auto">
        <a:xfrm flipH="1">
          <a:off x="1532572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1990725</xdr:colOff>
      <xdr:row>46</xdr:row>
      <xdr:rowOff>0</xdr:rowOff>
    </xdr:from>
    <xdr:ext cx="0" cy="133350"/>
    <xdr:sp macro="" textlink="">
      <xdr:nvSpPr>
        <xdr:cNvPr id="1972" name="Text Box 15">
          <a:extLst>
            <a:ext uri="{FF2B5EF4-FFF2-40B4-BE49-F238E27FC236}">
              <a16:creationId xmlns:a16="http://schemas.microsoft.com/office/drawing/2014/main" id="{1A9C3883-DAAD-41DC-9586-C3CBCF312037}"/>
            </a:ext>
          </a:extLst>
        </xdr:cNvPr>
        <xdr:cNvSpPr txBox="1">
          <a:spLocks noChangeArrowheads="1"/>
        </xdr:cNvSpPr>
      </xdr:nvSpPr>
      <xdr:spPr bwMode="auto">
        <a:xfrm flipH="1">
          <a:off x="1532572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1990725</xdr:colOff>
      <xdr:row>46</xdr:row>
      <xdr:rowOff>0</xdr:rowOff>
    </xdr:from>
    <xdr:ext cx="0" cy="133350"/>
    <xdr:sp macro="" textlink="">
      <xdr:nvSpPr>
        <xdr:cNvPr id="1973" name="Text Box 14">
          <a:extLst>
            <a:ext uri="{FF2B5EF4-FFF2-40B4-BE49-F238E27FC236}">
              <a16:creationId xmlns:a16="http://schemas.microsoft.com/office/drawing/2014/main" id="{A678AF28-4351-428B-A23F-0900A0A78F89}"/>
            </a:ext>
          </a:extLst>
        </xdr:cNvPr>
        <xdr:cNvSpPr txBox="1">
          <a:spLocks noChangeArrowheads="1"/>
        </xdr:cNvSpPr>
      </xdr:nvSpPr>
      <xdr:spPr bwMode="auto">
        <a:xfrm flipH="1">
          <a:off x="1532572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1990725</xdr:colOff>
      <xdr:row>46</xdr:row>
      <xdr:rowOff>0</xdr:rowOff>
    </xdr:from>
    <xdr:ext cx="0" cy="133350"/>
    <xdr:sp macro="" textlink="">
      <xdr:nvSpPr>
        <xdr:cNvPr id="1974" name="Text Box 15">
          <a:extLst>
            <a:ext uri="{FF2B5EF4-FFF2-40B4-BE49-F238E27FC236}">
              <a16:creationId xmlns:a16="http://schemas.microsoft.com/office/drawing/2014/main" id="{76B0B08E-E9C2-435B-AD1C-8D53D0A17095}"/>
            </a:ext>
          </a:extLst>
        </xdr:cNvPr>
        <xdr:cNvSpPr txBox="1">
          <a:spLocks noChangeArrowheads="1"/>
        </xdr:cNvSpPr>
      </xdr:nvSpPr>
      <xdr:spPr bwMode="auto">
        <a:xfrm flipH="1">
          <a:off x="1532572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1990725</xdr:colOff>
      <xdr:row>46</xdr:row>
      <xdr:rowOff>0</xdr:rowOff>
    </xdr:from>
    <xdr:ext cx="0" cy="133350"/>
    <xdr:sp macro="" textlink="">
      <xdr:nvSpPr>
        <xdr:cNvPr id="1975" name="Text Box 14">
          <a:extLst>
            <a:ext uri="{FF2B5EF4-FFF2-40B4-BE49-F238E27FC236}">
              <a16:creationId xmlns:a16="http://schemas.microsoft.com/office/drawing/2014/main" id="{D8BC36CC-AA3D-4BFF-A613-BF23015E0124}"/>
            </a:ext>
          </a:extLst>
        </xdr:cNvPr>
        <xdr:cNvSpPr txBox="1">
          <a:spLocks noChangeArrowheads="1"/>
        </xdr:cNvSpPr>
      </xdr:nvSpPr>
      <xdr:spPr bwMode="auto">
        <a:xfrm flipH="1">
          <a:off x="1532572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1990725</xdr:colOff>
      <xdr:row>46</xdr:row>
      <xdr:rowOff>0</xdr:rowOff>
    </xdr:from>
    <xdr:ext cx="0" cy="133350"/>
    <xdr:sp macro="" textlink="">
      <xdr:nvSpPr>
        <xdr:cNvPr id="1976" name="Text Box 15">
          <a:extLst>
            <a:ext uri="{FF2B5EF4-FFF2-40B4-BE49-F238E27FC236}">
              <a16:creationId xmlns:a16="http://schemas.microsoft.com/office/drawing/2014/main" id="{2F0B57A0-4E8B-4CBA-BAAA-67F0C65D999F}"/>
            </a:ext>
          </a:extLst>
        </xdr:cNvPr>
        <xdr:cNvSpPr txBox="1">
          <a:spLocks noChangeArrowheads="1"/>
        </xdr:cNvSpPr>
      </xdr:nvSpPr>
      <xdr:spPr bwMode="auto">
        <a:xfrm flipH="1">
          <a:off x="1532572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1990725</xdr:colOff>
      <xdr:row>46</xdr:row>
      <xdr:rowOff>0</xdr:rowOff>
    </xdr:from>
    <xdr:ext cx="0" cy="133350"/>
    <xdr:sp macro="" textlink="">
      <xdr:nvSpPr>
        <xdr:cNvPr id="1977" name="Text Box 14">
          <a:extLst>
            <a:ext uri="{FF2B5EF4-FFF2-40B4-BE49-F238E27FC236}">
              <a16:creationId xmlns:a16="http://schemas.microsoft.com/office/drawing/2014/main" id="{03EB2633-71C5-47A6-BEF7-7312BEC0074A}"/>
            </a:ext>
          </a:extLst>
        </xdr:cNvPr>
        <xdr:cNvSpPr txBox="1">
          <a:spLocks noChangeArrowheads="1"/>
        </xdr:cNvSpPr>
      </xdr:nvSpPr>
      <xdr:spPr bwMode="auto">
        <a:xfrm flipH="1">
          <a:off x="1532572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1990725</xdr:colOff>
      <xdr:row>46</xdr:row>
      <xdr:rowOff>0</xdr:rowOff>
    </xdr:from>
    <xdr:ext cx="0" cy="133350"/>
    <xdr:sp macro="" textlink="">
      <xdr:nvSpPr>
        <xdr:cNvPr id="1978" name="Text Box 15">
          <a:extLst>
            <a:ext uri="{FF2B5EF4-FFF2-40B4-BE49-F238E27FC236}">
              <a16:creationId xmlns:a16="http://schemas.microsoft.com/office/drawing/2014/main" id="{0176D3C5-69AE-4D84-B647-7D47AE0DBA37}"/>
            </a:ext>
          </a:extLst>
        </xdr:cNvPr>
        <xdr:cNvSpPr txBox="1">
          <a:spLocks noChangeArrowheads="1"/>
        </xdr:cNvSpPr>
      </xdr:nvSpPr>
      <xdr:spPr bwMode="auto">
        <a:xfrm flipH="1">
          <a:off x="1532572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1990725</xdr:colOff>
      <xdr:row>46</xdr:row>
      <xdr:rowOff>0</xdr:rowOff>
    </xdr:from>
    <xdr:ext cx="0" cy="133350"/>
    <xdr:sp macro="" textlink="">
      <xdr:nvSpPr>
        <xdr:cNvPr id="1979" name="Text Box 14">
          <a:extLst>
            <a:ext uri="{FF2B5EF4-FFF2-40B4-BE49-F238E27FC236}">
              <a16:creationId xmlns:a16="http://schemas.microsoft.com/office/drawing/2014/main" id="{5849F8CF-1E04-4018-A69F-3D43F60C4463}"/>
            </a:ext>
          </a:extLst>
        </xdr:cNvPr>
        <xdr:cNvSpPr txBox="1">
          <a:spLocks noChangeArrowheads="1"/>
        </xdr:cNvSpPr>
      </xdr:nvSpPr>
      <xdr:spPr bwMode="auto">
        <a:xfrm flipH="1">
          <a:off x="1532572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1990725</xdr:colOff>
      <xdr:row>46</xdr:row>
      <xdr:rowOff>0</xdr:rowOff>
    </xdr:from>
    <xdr:ext cx="0" cy="133350"/>
    <xdr:sp macro="" textlink="">
      <xdr:nvSpPr>
        <xdr:cNvPr id="1980" name="Text Box 15">
          <a:extLst>
            <a:ext uri="{FF2B5EF4-FFF2-40B4-BE49-F238E27FC236}">
              <a16:creationId xmlns:a16="http://schemas.microsoft.com/office/drawing/2014/main" id="{6EFF843A-0B77-4ADB-8DA0-3E5839DB3024}"/>
            </a:ext>
          </a:extLst>
        </xdr:cNvPr>
        <xdr:cNvSpPr txBox="1">
          <a:spLocks noChangeArrowheads="1"/>
        </xdr:cNvSpPr>
      </xdr:nvSpPr>
      <xdr:spPr bwMode="auto">
        <a:xfrm flipH="1">
          <a:off x="1532572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1990725</xdr:colOff>
      <xdr:row>46</xdr:row>
      <xdr:rowOff>0</xdr:rowOff>
    </xdr:from>
    <xdr:ext cx="0" cy="133350"/>
    <xdr:sp macro="" textlink="">
      <xdr:nvSpPr>
        <xdr:cNvPr id="1981" name="Text Box 14">
          <a:extLst>
            <a:ext uri="{FF2B5EF4-FFF2-40B4-BE49-F238E27FC236}">
              <a16:creationId xmlns:a16="http://schemas.microsoft.com/office/drawing/2014/main" id="{578B7A02-7379-40E6-88C9-263EA865C881}"/>
            </a:ext>
          </a:extLst>
        </xdr:cNvPr>
        <xdr:cNvSpPr txBox="1">
          <a:spLocks noChangeArrowheads="1"/>
        </xdr:cNvSpPr>
      </xdr:nvSpPr>
      <xdr:spPr bwMode="auto">
        <a:xfrm flipH="1">
          <a:off x="1532572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1990725</xdr:colOff>
      <xdr:row>46</xdr:row>
      <xdr:rowOff>0</xdr:rowOff>
    </xdr:from>
    <xdr:ext cx="0" cy="133350"/>
    <xdr:sp macro="" textlink="">
      <xdr:nvSpPr>
        <xdr:cNvPr id="1982" name="Text Box 15">
          <a:extLst>
            <a:ext uri="{FF2B5EF4-FFF2-40B4-BE49-F238E27FC236}">
              <a16:creationId xmlns:a16="http://schemas.microsoft.com/office/drawing/2014/main" id="{AFE7BCCF-B8BF-4A57-86FC-7F2DD3696DA3}"/>
            </a:ext>
          </a:extLst>
        </xdr:cNvPr>
        <xdr:cNvSpPr txBox="1">
          <a:spLocks noChangeArrowheads="1"/>
        </xdr:cNvSpPr>
      </xdr:nvSpPr>
      <xdr:spPr bwMode="auto">
        <a:xfrm flipH="1">
          <a:off x="1532572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1990725</xdr:colOff>
      <xdr:row>46</xdr:row>
      <xdr:rowOff>0</xdr:rowOff>
    </xdr:from>
    <xdr:ext cx="0" cy="133350"/>
    <xdr:sp macro="" textlink="">
      <xdr:nvSpPr>
        <xdr:cNvPr id="1983" name="Text Box 14">
          <a:extLst>
            <a:ext uri="{FF2B5EF4-FFF2-40B4-BE49-F238E27FC236}">
              <a16:creationId xmlns:a16="http://schemas.microsoft.com/office/drawing/2014/main" id="{2F627D98-2E63-4FF4-8A54-B991F4EE4AC1}"/>
            </a:ext>
          </a:extLst>
        </xdr:cNvPr>
        <xdr:cNvSpPr txBox="1">
          <a:spLocks noChangeArrowheads="1"/>
        </xdr:cNvSpPr>
      </xdr:nvSpPr>
      <xdr:spPr bwMode="auto">
        <a:xfrm flipH="1">
          <a:off x="1532572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1990725</xdr:colOff>
      <xdr:row>46</xdr:row>
      <xdr:rowOff>0</xdr:rowOff>
    </xdr:from>
    <xdr:ext cx="0" cy="133350"/>
    <xdr:sp macro="" textlink="">
      <xdr:nvSpPr>
        <xdr:cNvPr id="1984" name="Text Box 15">
          <a:extLst>
            <a:ext uri="{FF2B5EF4-FFF2-40B4-BE49-F238E27FC236}">
              <a16:creationId xmlns:a16="http://schemas.microsoft.com/office/drawing/2014/main" id="{75F20066-DC8E-4E2B-A374-4FA6AF124E88}"/>
            </a:ext>
          </a:extLst>
        </xdr:cNvPr>
        <xdr:cNvSpPr txBox="1">
          <a:spLocks noChangeArrowheads="1"/>
        </xdr:cNvSpPr>
      </xdr:nvSpPr>
      <xdr:spPr bwMode="auto">
        <a:xfrm flipH="1">
          <a:off x="1532572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1990725</xdr:colOff>
      <xdr:row>46</xdr:row>
      <xdr:rowOff>0</xdr:rowOff>
    </xdr:from>
    <xdr:ext cx="0" cy="133350"/>
    <xdr:sp macro="" textlink="">
      <xdr:nvSpPr>
        <xdr:cNvPr id="1985" name="Text Box 14">
          <a:extLst>
            <a:ext uri="{FF2B5EF4-FFF2-40B4-BE49-F238E27FC236}">
              <a16:creationId xmlns:a16="http://schemas.microsoft.com/office/drawing/2014/main" id="{5AAFDFDF-1B1C-4A9C-98E7-6CD0ED1D29AD}"/>
            </a:ext>
          </a:extLst>
        </xdr:cNvPr>
        <xdr:cNvSpPr txBox="1">
          <a:spLocks noChangeArrowheads="1"/>
        </xdr:cNvSpPr>
      </xdr:nvSpPr>
      <xdr:spPr bwMode="auto">
        <a:xfrm flipH="1">
          <a:off x="1532572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1990725</xdr:colOff>
      <xdr:row>46</xdr:row>
      <xdr:rowOff>0</xdr:rowOff>
    </xdr:from>
    <xdr:ext cx="0" cy="133350"/>
    <xdr:sp macro="" textlink="">
      <xdr:nvSpPr>
        <xdr:cNvPr id="1986" name="Text Box 15">
          <a:extLst>
            <a:ext uri="{FF2B5EF4-FFF2-40B4-BE49-F238E27FC236}">
              <a16:creationId xmlns:a16="http://schemas.microsoft.com/office/drawing/2014/main" id="{28187204-2AF3-4189-97C3-9430F31E087E}"/>
            </a:ext>
          </a:extLst>
        </xdr:cNvPr>
        <xdr:cNvSpPr txBox="1">
          <a:spLocks noChangeArrowheads="1"/>
        </xdr:cNvSpPr>
      </xdr:nvSpPr>
      <xdr:spPr bwMode="auto">
        <a:xfrm flipH="1">
          <a:off x="1532572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1990725</xdr:colOff>
      <xdr:row>46</xdr:row>
      <xdr:rowOff>0</xdr:rowOff>
    </xdr:from>
    <xdr:ext cx="0" cy="133350"/>
    <xdr:sp macro="" textlink="">
      <xdr:nvSpPr>
        <xdr:cNvPr id="1987" name="Text Box 14">
          <a:extLst>
            <a:ext uri="{FF2B5EF4-FFF2-40B4-BE49-F238E27FC236}">
              <a16:creationId xmlns:a16="http://schemas.microsoft.com/office/drawing/2014/main" id="{C6E0E3B0-0143-4D0E-97D2-4545DC26E61E}"/>
            </a:ext>
          </a:extLst>
        </xdr:cNvPr>
        <xdr:cNvSpPr txBox="1">
          <a:spLocks noChangeArrowheads="1"/>
        </xdr:cNvSpPr>
      </xdr:nvSpPr>
      <xdr:spPr bwMode="auto">
        <a:xfrm flipH="1">
          <a:off x="1532572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1990725</xdr:colOff>
      <xdr:row>46</xdr:row>
      <xdr:rowOff>0</xdr:rowOff>
    </xdr:from>
    <xdr:ext cx="0" cy="133350"/>
    <xdr:sp macro="" textlink="">
      <xdr:nvSpPr>
        <xdr:cNvPr id="1988" name="Text Box 15">
          <a:extLst>
            <a:ext uri="{FF2B5EF4-FFF2-40B4-BE49-F238E27FC236}">
              <a16:creationId xmlns:a16="http://schemas.microsoft.com/office/drawing/2014/main" id="{8C197A40-34F5-43F1-BED4-E84E8E181477}"/>
            </a:ext>
          </a:extLst>
        </xdr:cNvPr>
        <xdr:cNvSpPr txBox="1">
          <a:spLocks noChangeArrowheads="1"/>
        </xdr:cNvSpPr>
      </xdr:nvSpPr>
      <xdr:spPr bwMode="auto">
        <a:xfrm flipH="1">
          <a:off x="15325725" y="273786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1571625</xdr:colOff>
      <xdr:row>1</xdr:row>
      <xdr:rowOff>0</xdr:rowOff>
    </xdr:to>
    <xdr:pic>
      <xdr:nvPicPr>
        <xdr:cNvPr id="3" name="Picture 2">
          <a:extLst>
            <a:ext uri="{FF2B5EF4-FFF2-40B4-BE49-F238E27FC236}">
              <a16:creationId xmlns:a16="http://schemas.microsoft.com/office/drawing/2014/main" id="{E9E29DFF-A2B1-4D33-9D40-4736E8447BEF}"/>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49212" t="45413" r="27471" b="32573"/>
        <a:stretch/>
      </xdr:blipFill>
      <xdr:spPr>
        <a:xfrm>
          <a:off x="0" y="0"/>
          <a:ext cx="1571625" cy="2105025"/>
        </a:xfrm>
        <a:prstGeom prst="rect">
          <a:avLst/>
        </a:prstGeom>
      </xdr:spPr>
    </xdr:pic>
    <xdr:clientData/>
  </xdr:twoCellAnchor>
  <xdr:oneCellAnchor>
    <xdr:from>
      <xdr:col>2</xdr:col>
      <xdr:colOff>14287</xdr:colOff>
      <xdr:row>0</xdr:row>
      <xdr:rowOff>4269</xdr:rowOff>
    </xdr:from>
    <xdr:ext cx="1961972" cy="2097800"/>
    <xdr:pic>
      <xdr:nvPicPr>
        <xdr:cNvPr id="5" name="Picture 4">
          <a:extLst>
            <a:ext uri="{FF2B5EF4-FFF2-40B4-BE49-F238E27FC236}">
              <a16:creationId xmlns:a16="http://schemas.microsoft.com/office/drawing/2014/main" id="{BD221D66-9002-4C04-99FC-929EB01DA19E}"/>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61748" t="43841" r="14161" b="36810"/>
        <a:stretch/>
      </xdr:blipFill>
      <xdr:spPr>
        <a:xfrm>
          <a:off x="1764259" y="4269"/>
          <a:ext cx="1961972" cy="2097800"/>
        </a:xfrm>
        <a:prstGeom prst="rect">
          <a:avLst/>
        </a:prstGeom>
      </xdr:spPr>
    </xdr:pic>
    <xdr:clientData/>
  </xdr:oneCellAnchor>
  <xdr:twoCellAnchor editAs="oneCell">
    <xdr:from>
      <xdr:col>4</xdr:col>
      <xdr:colOff>5254</xdr:colOff>
      <xdr:row>0</xdr:row>
      <xdr:rowOff>0</xdr:rowOff>
    </xdr:from>
    <xdr:to>
      <xdr:col>4</xdr:col>
      <xdr:colOff>3188821</xdr:colOff>
      <xdr:row>0</xdr:row>
      <xdr:rowOff>2096814</xdr:rowOff>
    </xdr:to>
    <xdr:pic>
      <xdr:nvPicPr>
        <xdr:cNvPr id="6" name="Picture 5" descr="Image result for air conditioner">
          <a:extLst>
            <a:ext uri="{FF2B5EF4-FFF2-40B4-BE49-F238E27FC236}">
              <a16:creationId xmlns:a16="http://schemas.microsoft.com/office/drawing/2014/main" id="{C9228687-7F82-48CC-9344-A5477F14E8FD}"/>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952" r="10484"/>
        <a:stretch/>
      </xdr:blipFill>
      <xdr:spPr bwMode="auto">
        <a:xfrm>
          <a:off x="3909847" y="0"/>
          <a:ext cx="3183567" cy="209681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13252</xdr:colOff>
      <xdr:row>0</xdr:row>
      <xdr:rowOff>0</xdr:rowOff>
    </xdr:from>
    <xdr:to>
      <xdr:col>6</xdr:col>
      <xdr:colOff>1596887</xdr:colOff>
      <xdr:row>0</xdr:row>
      <xdr:rowOff>2093091</xdr:rowOff>
    </xdr:to>
    <xdr:pic>
      <xdr:nvPicPr>
        <xdr:cNvPr id="10" name="Picture 9">
          <a:extLst>
            <a:ext uri="{FF2B5EF4-FFF2-40B4-BE49-F238E27FC236}">
              <a16:creationId xmlns:a16="http://schemas.microsoft.com/office/drawing/2014/main" id="{3F01B433-1354-40AE-A2DD-D94DB1D1299F}"/>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7282069" y="0"/>
          <a:ext cx="1583635" cy="209309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1605162</xdr:colOff>
      <xdr:row>0</xdr:row>
      <xdr:rowOff>13253</xdr:rowOff>
    </xdr:from>
    <xdr:to>
      <xdr:col>6</xdr:col>
      <xdr:colOff>4304184</xdr:colOff>
      <xdr:row>0</xdr:row>
      <xdr:rowOff>2093843</xdr:rowOff>
    </xdr:to>
    <xdr:pic>
      <xdr:nvPicPr>
        <xdr:cNvPr id="11" name="Picture 10">
          <a:extLst>
            <a:ext uri="{FF2B5EF4-FFF2-40B4-BE49-F238E27FC236}">
              <a16:creationId xmlns:a16="http://schemas.microsoft.com/office/drawing/2014/main" id="{90779AD0-1CB3-4F44-8B13-3951C9B732F9}"/>
            </a:ext>
          </a:extLst>
        </xdr:cNvPr>
        <xdr:cNvPicPr>
          <a:picLocks noChangeAspect="1" noChangeArrowheads="1"/>
        </xdr:cNvPicPr>
      </xdr:nvPicPr>
      <xdr:blipFill rotWithShape="1">
        <a:blip xmlns:r="http://schemas.openxmlformats.org/officeDocument/2006/relationships" r:embed="rId4">
          <a:extLst>
            <a:ext uri="{28A0092B-C50C-407E-A947-70E740481C1C}">
              <a14:useLocalDpi xmlns:a14="http://schemas.microsoft.com/office/drawing/2010/main" val="0"/>
            </a:ext>
          </a:extLst>
        </a:blip>
        <a:srcRect l="15063" t="43687" r="41004" b="29088"/>
        <a:stretch/>
      </xdr:blipFill>
      <xdr:spPr bwMode="auto">
        <a:xfrm>
          <a:off x="8873979" y="13253"/>
          <a:ext cx="2699022" cy="208059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LO49"/>
  <sheetViews>
    <sheetView tabSelected="1" view="pageBreakPreview" topLeftCell="C1" zoomScale="55" zoomScaleNormal="53" zoomScaleSheetLayoutView="55" zoomScalePageLayoutView="70" workbookViewId="0">
      <selection activeCell="G17" sqref="G17"/>
    </sheetView>
  </sheetViews>
  <sheetFormatPr defaultColWidth="9.109375" defaultRowHeight="15.6" x14ac:dyDescent="0.3"/>
  <cols>
    <col min="1" max="1" width="5.6640625" style="71" bestFit="1" customWidth="1"/>
    <col min="2" max="2" width="82.44140625" style="72" customWidth="1"/>
    <col min="3" max="3" width="9" style="73" bestFit="1" customWidth="1"/>
    <col min="4" max="4" width="8" style="52" bestFit="1" customWidth="1"/>
    <col min="5" max="5" width="11.6640625" style="74" bestFit="1" customWidth="1"/>
    <col min="6" max="6" width="17.6640625" style="75" bestFit="1" customWidth="1"/>
    <col min="7" max="7" width="83.6640625" style="57" customWidth="1"/>
    <col min="8" max="8" width="5.109375" style="76" bestFit="1" customWidth="1"/>
    <col min="9" max="10" width="9.109375" style="76"/>
    <col min="11" max="11" width="9.109375" style="77"/>
    <col min="12" max="107" width="9.109375" style="78"/>
    <col min="108" max="327" width="9.109375" style="88"/>
    <col min="328" max="16384" width="9.109375" style="78"/>
  </cols>
  <sheetData>
    <row r="1" spans="1:327" customFormat="1" ht="74.400000000000006" customHeight="1" x14ac:dyDescent="0.25">
      <c r="A1" s="1"/>
      <c r="B1" s="102" t="s">
        <v>78</v>
      </c>
      <c r="C1" s="140"/>
      <c r="D1" s="141"/>
      <c r="E1" s="141"/>
      <c r="F1" s="142"/>
      <c r="G1" s="103" t="s">
        <v>79</v>
      </c>
      <c r="H1" s="2"/>
      <c r="I1" s="2"/>
      <c r="J1" s="2"/>
      <c r="K1" s="3"/>
      <c r="DD1" s="79"/>
      <c r="DE1" s="79"/>
      <c r="DF1" s="79"/>
      <c r="DG1" s="79"/>
      <c r="DH1" s="79"/>
      <c r="DI1" s="79"/>
      <c r="DJ1" s="79"/>
      <c r="DK1" s="79"/>
      <c r="DL1" s="79"/>
      <c r="DM1" s="79"/>
      <c r="DN1" s="79"/>
      <c r="DO1" s="79"/>
      <c r="DP1" s="79"/>
      <c r="DQ1" s="79"/>
      <c r="DR1" s="79"/>
      <c r="DS1" s="79"/>
      <c r="DT1" s="79"/>
      <c r="DU1" s="79"/>
      <c r="DV1" s="79"/>
      <c r="DW1" s="79"/>
      <c r="DX1" s="79"/>
      <c r="DY1" s="79"/>
      <c r="DZ1" s="79"/>
      <c r="EA1" s="79"/>
      <c r="EB1" s="79"/>
      <c r="EC1" s="79"/>
      <c r="ED1" s="79"/>
      <c r="EE1" s="79"/>
      <c r="EF1" s="79"/>
      <c r="EG1" s="79"/>
      <c r="EH1" s="79"/>
      <c r="EI1" s="79"/>
      <c r="EJ1" s="79"/>
      <c r="EK1" s="79"/>
      <c r="EL1" s="79"/>
      <c r="EM1" s="79"/>
      <c r="EN1" s="79"/>
      <c r="EO1" s="79"/>
      <c r="EP1" s="79"/>
      <c r="EQ1" s="79"/>
      <c r="ER1" s="79"/>
      <c r="ES1" s="79"/>
      <c r="ET1" s="79"/>
      <c r="EU1" s="79"/>
      <c r="EV1" s="79"/>
      <c r="EW1" s="79"/>
      <c r="EX1" s="79"/>
      <c r="EY1" s="79"/>
      <c r="EZ1" s="79"/>
      <c r="FA1" s="79"/>
      <c r="FB1" s="79"/>
      <c r="FC1" s="79"/>
      <c r="FD1" s="79"/>
      <c r="FE1" s="79"/>
      <c r="FF1" s="79"/>
      <c r="FG1" s="79"/>
      <c r="FH1" s="79"/>
      <c r="FI1" s="79"/>
      <c r="FJ1" s="79"/>
      <c r="FK1" s="79"/>
      <c r="FL1" s="79"/>
      <c r="FM1" s="79"/>
      <c r="FN1" s="79"/>
      <c r="FO1" s="79"/>
      <c r="FP1" s="79"/>
      <c r="FQ1" s="79"/>
      <c r="FR1" s="79"/>
      <c r="FS1" s="79"/>
      <c r="FT1" s="79"/>
      <c r="FU1" s="79"/>
      <c r="FV1" s="79"/>
      <c r="FW1" s="79"/>
      <c r="FX1" s="79"/>
      <c r="FY1" s="79"/>
      <c r="FZ1" s="79"/>
      <c r="GA1" s="79"/>
      <c r="GB1" s="79"/>
      <c r="GC1" s="79"/>
      <c r="GD1" s="79"/>
      <c r="GE1" s="79"/>
      <c r="GF1" s="79"/>
      <c r="GG1" s="79"/>
      <c r="GH1" s="79"/>
      <c r="GI1" s="79"/>
      <c r="GJ1" s="79"/>
      <c r="GK1" s="79"/>
      <c r="GL1" s="79"/>
      <c r="GM1" s="79"/>
      <c r="GN1" s="79"/>
      <c r="GO1" s="79"/>
      <c r="GP1" s="79"/>
      <c r="GQ1" s="79"/>
      <c r="GR1" s="79"/>
      <c r="GS1" s="79"/>
      <c r="GT1" s="79"/>
      <c r="GU1" s="79"/>
      <c r="GV1" s="79"/>
      <c r="GW1" s="79"/>
      <c r="GX1" s="79"/>
      <c r="GY1" s="79"/>
      <c r="GZ1" s="79"/>
      <c r="HA1" s="79"/>
      <c r="HB1" s="79"/>
      <c r="HC1" s="79"/>
      <c r="HD1" s="79"/>
      <c r="HE1" s="79"/>
      <c r="HF1" s="79"/>
      <c r="HG1" s="79"/>
      <c r="HH1" s="79"/>
      <c r="HI1" s="79"/>
      <c r="HJ1" s="79"/>
      <c r="HK1" s="79"/>
      <c r="HL1" s="79"/>
      <c r="HM1" s="79"/>
      <c r="HN1" s="79"/>
      <c r="HO1" s="79"/>
      <c r="HP1" s="79"/>
      <c r="HQ1" s="79"/>
      <c r="HR1" s="79"/>
      <c r="HS1" s="79"/>
      <c r="HT1" s="79"/>
      <c r="HU1" s="79"/>
      <c r="HV1" s="79"/>
      <c r="HW1" s="79"/>
      <c r="HX1" s="79"/>
      <c r="HY1" s="79"/>
      <c r="HZ1" s="79"/>
      <c r="IA1" s="79"/>
      <c r="IB1" s="79"/>
      <c r="IC1" s="79"/>
      <c r="ID1" s="79"/>
      <c r="IE1" s="79"/>
      <c r="IF1" s="79"/>
      <c r="IG1" s="79"/>
      <c r="IH1" s="79"/>
      <c r="II1" s="79"/>
      <c r="IJ1" s="79"/>
      <c r="IK1" s="79"/>
      <c r="IL1" s="79"/>
      <c r="IM1" s="79"/>
      <c r="IN1" s="79"/>
      <c r="IO1" s="79"/>
      <c r="IP1" s="79"/>
      <c r="IQ1" s="79"/>
      <c r="IR1" s="79"/>
      <c r="IS1" s="79"/>
      <c r="IT1" s="79"/>
      <c r="IU1" s="79"/>
      <c r="IV1" s="79"/>
      <c r="IW1" s="79"/>
      <c r="IX1" s="79"/>
      <c r="IY1" s="79"/>
      <c r="IZ1" s="79"/>
      <c r="JA1" s="79"/>
      <c r="JB1" s="79"/>
      <c r="JC1" s="79"/>
      <c r="JD1" s="79"/>
      <c r="JE1" s="79"/>
      <c r="JF1" s="79"/>
      <c r="JG1" s="79"/>
      <c r="JH1" s="79"/>
      <c r="JI1" s="79"/>
      <c r="JJ1" s="79"/>
      <c r="JK1" s="79"/>
      <c r="JL1" s="79"/>
      <c r="JM1" s="79"/>
      <c r="JN1" s="79"/>
      <c r="JO1" s="79"/>
      <c r="JP1" s="79"/>
      <c r="JQ1" s="79"/>
      <c r="JR1" s="79"/>
      <c r="JS1" s="79"/>
      <c r="JT1" s="79"/>
      <c r="JU1" s="79"/>
      <c r="JV1" s="79"/>
      <c r="JW1" s="79"/>
      <c r="JX1" s="79"/>
      <c r="JY1" s="79"/>
      <c r="JZ1" s="79"/>
      <c r="KA1" s="79"/>
      <c r="KB1" s="79"/>
      <c r="KC1" s="79"/>
      <c r="KD1" s="79"/>
      <c r="KE1" s="79"/>
      <c r="KF1" s="79"/>
      <c r="KG1" s="79"/>
      <c r="KH1" s="79"/>
      <c r="KI1" s="79"/>
      <c r="KJ1" s="79"/>
      <c r="KK1" s="79"/>
      <c r="KL1" s="79"/>
      <c r="KM1" s="79"/>
      <c r="KN1" s="79"/>
      <c r="KO1" s="79"/>
      <c r="KP1" s="79"/>
      <c r="KQ1" s="79"/>
      <c r="KR1" s="79"/>
      <c r="KS1" s="79"/>
      <c r="KT1" s="79"/>
      <c r="KU1" s="79"/>
      <c r="KV1" s="79"/>
      <c r="KW1" s="79"/>
      <c r="KX1" s="79"/>
      <c r="KY1" s="79"/>
      <c r="KZ1" s="79"/>
      <c r="LA1" s="79"/>
      <c r="LB1" s="79"/>
      <c r="LC1" s="79"/>
      <c r="LD1" s="79"/>
      <c r="LE1" s="79"/>
      <c r="LF1" s="79"/>
      <c r="LG1" s="79"/>
      <c r="LH1" s="79"/>
      <c r="LI1" s="79"/>
      <c r="LJ1" s="79"/>
      <c r="LK1" s="79"/>
      <c r="LL1" s="79"/>
      <c r="LM1" s="79"/>
      <c r="LN1" s="79"/>
      <c r="LO1" s="79"/>
    </row>
    <row r="2" spans="1:327" s="9" customFormat="1" ht="18.75" customHeight="1" x14ac:dyDescent="0.35">
      <c r="A2" s="4"/>
      <c r="B2" s="101" t="s">
        <v>0</v>
      </c>
      <c r="C2" s="143"/>
      <c r="D2" s="144"/>
      <c r="E2" s="144"/>
      <c r="F2" s="145"/>
      <c r="G2" s="5" t="s">
        <v>33</v>
      </c>
      <c r="H2" s="6"/>
      <c r="I2" s="7"/>
      <c r="J2" s="7"/>
      <c r="K2" s="8"/>
      <c r="DD2" s="13"/>
      <c r="DE2" s="13"/>
      <c r="DF2" s="13"/>
      <c r="DG2" s="13"/>
      <c r="DH2" s="13"/>
      <c r="DI2" s="13"/>
      <c r="DJ2" s="13"/>
      <c r="DK2" s="13"/>
      <c r="DL2" s="13"/>
      <c r="DM2" s="13"/>
      <c r="DN2" s="13"/>
      <c r="DO2" s="13"/>
      <c r="DP2" s="13"/>
      <c r="DQ2" s="13"/>
      <c r="DR2" s="13"/>
      <c r="DS2" s="13"/>
      <c r="DT2" s="13"/>
      <c r="DU2" s="13"/>
      <c r="DV2" s="13"/>
      <c r="DW2" s="13"/>
      <c r="DX2" s="13"/>
      <c r="DY2" s="13"/>
      <c r="DZ2" s="13"/>
      <c r="EA2" s="13"/>
      <c r="EB2" s="13"/>
      <c r="EC2" s="13"/>
      <c r="ED2" s="13"/>
      <c r="EE2" s="13"/>
      <c r="EF2" s="13"/>
      <c r="EG2" s="13"/>
      <c r="EH2" s="13"/>
      <c r="EI2" s="13"/>
      <c r="EJ2" s="13"/>
      <c r="EK2" s="13"/>
      <c r="EL2" s="13"/>
      <c r="EM2" s="13"/>
      <c r="EN2" s="13"/>
      <c r="EO2" s="13"/>
      <c r="EP2" s="13"/>
      <c r="EQ2" s="13"/>
      <c r="ER2" s="13"/>
      <c r="ES2" s="13"/>
      <c r="ET2" s="13"/>
      <c r="EU2" s="13"/>
      <c r="EV2" s="13"/>
      <c r="EW2" s="13"/>
      <c r="EX2" s="13"/>
      <c r="EY2" s="13"/>
      <c r="EZ2" s="13"/>
      <c r="FA2" s="13"/>
      <c r="FB2" s="13"/>
      <c r="FC2" s="13"/>
      <c r="FD2" s="13"/>
      <c r="FE2" s="13"/>
      <c r="FF2" s="13"/>
      <c r="FG2" s="13"/>
      <c r="FH2" s="13"/>
      <c r="FI2" s="13"/>
      <c r="FJ2" s="13"/>
      <c r="FK2" s="13"/>
      <c r="FL2" s="13"/>
      <c r="FM2" s="13"/>
      <c r="FN2" s="13"/>
      <c r="FO2" s="13"/>
      <c r="FP2" s="13"/>
      <c r="FQ2" s="13"/>
      <c r="FR2" s="13"/>
      <c r="FS2" s="13"/>
      <c r="FT2" s="13"/>
      <c r="FU2" s="13"/>
      <c r="FV2" s="13"/>
      <c r="FW2" s="13"/>
      <c r="FX2" s="13"/>
      <c r="FY2" s="13"/>
      <c r="FZ2" s="13"/>
      <c r="GA2" s="13"/>
      <c r="GB2" s="13"/>
      <c r="GC2" s="13"/>
      <c r="GD2" s="13"/>
      <c r="GE2" s="13"/>
      <c r="GF2" s="13"/>
      <c r="GG2" s="13"/>
      <c r="GH2" s="13"/>
      <c r="GI2" s="13"/>
      <c r="GJ2" s="13"/>
      <c r="GK2" s="13"/>
      <c r="GL2" s="13"/>
      <c r="GM2" s="13"/>
      <c r="GN2" s="13"/>
      <c r="GO2" s="13"/>
      <c r="GP2" s="13"/>
      <c r="GQ2" s="13"/>
      <c r="GR2" s="13"/>
      <c r="GS2" s="13"/>
      <c r="GT2" s="13"/>
      <c r="GU2" s="13"/>
      <c r="GV2" s="13"/>
      <c r="GW2" s="13"/>
      <c r="GX2" s="13"/>
      <c r="GY2" s="13"/>
      <c r="GZ2" s="13"/>
      <c r="HA2" s="13"/>
      <c r="HB2" s="13"/>
      <c r="HC2" s="13"/>
      <c r="HD2" s="13"/>
      <c r="HE2" s="13"/>
      <c r="HF2" s="13"/>
      <c r="HG2" s="13"/>
      <c r="HH2" s="13"/>
      <c r="HI2" s="13"/>
      <c r="HJ2" s="13"/>
      <c r="HK2" s="13"/>
      <c r="HL2" s="13"/>
      <c r="HM2" s="13"/>
      <c r="HN2" s="13"/>
      <c r="HO2" s="13"/>
      <c r="HP2" s="13"/>
      <c r="HQ2" s="13"/>
      <c r="HR2" s="13"/>
      <c r="HS2" s="13"/>
      <c r="HT2" s="13"/>
      <c r="HU2" s="13"/>
      <c r="HV2" s="13"/>
      <c r="HW2" s="13"/>
      <c r="HX2" s="13"/>
      <c r="HY2" s="13"/>
      <c r="HZ2" s="13"/>
      <c r="IA2" s="13"/>
      <c r="IB2" s="13"/>
      <c r="IC2" s="13"/>
      <c r="ID2" s="13"/>
      <c r="IE2" s="13"/>
      <c r="IF2" s="13"/>
      <c r="IG2" s="13"/>
      <c r="IH2" s="13"/>
      <c r="II2" s="13"/>
      <c r="IJ2" s="13"/>
      <c r="IK2" s="13"/>
      <c r="IL2" s="13"/>
      <c r="IM2" s="13"/>
      <c r="IN2" s="13"/>
      <c r="IO2" s="13"/>
      <c r="IP2" s="13"/>
      <c r="IQ2" s="13"/>
      <c r="IR2" s="13"/>
      <c r="IS2" s="13"/>
      <c r="IT2" s="13"/>
      <c r="IU2" s="13"/>
      <c r="IV2" s="13"/>
      <c r="IW2" s="13"/>
      <c r="IX2" s="13"/>
      <c r="IY2" s="13"/>
      <c r="IZ2" s="13"/>
      <c r="JA2" s="13"/>
      <c r="JB2" s="13"/>
      <c r="JC2" s="13"/>
      <c r="JD2" s="13"/>
      <c r="JE2" s="13"/>
      <c r="JF2" s="13"/>
      <c r="JG2" s="13"/>
      <c r="JH2" s="13"/>
      <c r="JI2" s="13"/>
      <c r="JJ2" s="13"/>
      <c r="JK2" s="13"/>
      <c r="JL2" s="13"/>
      <c r="JM2" s="13"/>
      <c r="JN2" s="13"/>
      <c r="JO2" s="13"/>
      <c r="JP2" s="13"/>
      <c r="JQ2" s="13"/>
      <c r="JR2" s="13"/>
      <c r="JS2" s="13"/>
      <c r="JT2" s="13"/>
      <c r="JU2" s="13"/>
      <c r="JV2" s="13"/>
      <c r="JW2" s="13"/>
      <c r="JX2" s="13"/>
      <c r="JY2" s="13"/>
      <c r="JZ2" s="13"/>
      <c r="KA2" s="13"/>
      <c r="KB2" s="13"/>
      <c r="KC2" s="13"/>
      <c r="KD2" s="13"/>
      <c r="KE2" s="13"/>
      <c r="KF2" s="13"/>
      <c r="KG2" s="13"/>
      <c r="KH2" s="13"/>
      <c r="KI2" s="13"/>
      <c r="KJ2" s="13"/>
      <c r="KK2" s="13"/>
      <c r="KL2" s="13"/>
      <c r="KM2" s="13"/>
      <c r="KN2" s="13"/>
      <c r="KO2" s="13"/>
      <c r="KP2" s="13"/>
      <c r="KQ2" s="13"/>
      <c r="KR2" s="13"/>
      <c r="KS2" s="13"/>
      <c r="KT2" s="13"/>
      <c r="KU2" s="13"/>
      <c r="KV2" s="13"/>
      <c r="KW2" s="13"/>
      <c r="KX2" s="13"/>
      <c r="KY2" s="13"/>
      <c r="KZ2" s="13"/>
      <c r="LA2" s="13"/>
      <c r="LB2" s="13"/>
      <c r="LC2" s="13"/>
      <c r="LD2" s="13"/>
      <c r="LE2" s="13"/>
      <c r="LF2" s="13"/>
      <c r="LG2" s="13"/>
      <c r="LH2" s="13"/>
      <c r="LI2" s="13"/>
      <c r="LJ2" s="13"/>
      <c r="LK2" s="13"/>
      <c r="LL2" s="13"/>
      <c r="LM2" s="13"/>
      <c r="LN2" s="13"/>
      <c r="LO2" s="13"/>
    </row>
    <row r="3" spans="1:327" s="9" customFormat="1" ht="27.6" x14ac:dyDescent="0.35">
      <c r="A3" s="4"/>
      <c r="B3" s="131" t="s">
        <v>81</v>
      </c>
      <c r="C3" s="146"/>
      <c r="D3" s="147"/>
      <c r="E3" s="147"/>
      <c r="F3" s="148"/>
      <c r="G3" s="90" t="s">
        <v>34</v>
      </c>
      <c r="H3" s="6"/>
      <c r="I3" s="7"/>
      <c r="J3" s="7"/>
      <c r="K3" s="8"/>
      <c r="DD3" s="13"/>
      <c r="DE3" s="13"/>
      <c r="DF3" s="13"/>
      <c r="DG3" s="13"/>
      <c r="DH3" s="13"/>
      <c r="DI3" s="13"/>
      <c r="DJ3" s="13"/>
      <c r="DK3" s="13"/>
      <c r="DL3" s="13"/>
      <c r="DM3" s="13"/>
      <c r="DN3" s="13"/>
      <c r="DO3" s="13"/>
      <c r="DP3" s="13"/>
      <c r="DQ3" s="13"/>
      <c r="DR3" s="13"/>
      <c r="DS3" s="13"/>
      <c r="DT3" s="13"/>
      <c r="DU3" s="13"/>
      <c r="DV3" s="13"/>
      <c r="DW3" s="13"/>
      <c r="DX3" s="13"/>
      <c r="DY3" s="13"/>
      <c r="DZ3" s="13"/>
      <c r="EA3" s="13"/>
      <c r="EB3" s="13"/>
      <c r="EC3" s="13"/>
      <c r="ED3" s="13"/>
      <c r="EE3" s="13"/>
      <c r="EF3" s="13"/>
      <c r="EG3" s="13"/>
      <c r="EH3" s="13"/>
      <c r="EI3" s="13"/>
      <c r="EJ3" s="13"/>
      <c r="EK3" s="13"/>
      <c r="EL3" s="13"/>
      <c r="EM3" s="13"/>
      <c r="EN3" s="13"/>
      <c r="EO3" s="13"/>
      <c r="EP3" s="13"/>
      <c r="EQ3" s="13"/>
      <c r="ER3" s="13"/>
      <c r="ES3" s="13"/>
      <c r="ET3" s="13"/>
      <c r="EU3" s="13"/>
      <c r="EV3" s="13"/>
      <c r="EW3" s="13"/>
      <c r="EX3" s="13"/>
      <c r="EY3" s="13"/>
      <c r="EZ3" s="13"/>
      <c r="FA3" s="13"/>
      <c r="FB3" s="13"/>
      <c r="FC3" s="13"/>
      <c r="FD3" s="13"/>
      <c r="FE3" s="13"/>
      <c r="FF3" s="13"/>
      <c r="FG3" s="13"/>
      <c r="FH3" s="13"/>
      <c r="FI3" s="13"/>
      <c r="FJ3" s="13"/>
      <c r="FK3" s="13"/>
      <c r="FL3" s="13"/>
      <c r="FM3" s="13"/>
      <c r="FN3" s="13"/>
      <c r="FO3" s="13"/>
      <c r="FP3" s="13"/>
      <c r="FQ3" s="13"/>
      <c r="FR3" s="13"/>
      <c r="FS3" s="13"/>
      <c r="FT3" s="13"/>
      <c r="FU3" s="13"/>
      <c r="FV3" s="13"/>
      <c r="FW3" s="13"/>
      <c r="FX3" s="13"/>
      <c r="FY3" s="13"/>
      <c r="FZ3" s="13"/>
      <c r="GA3" s="13"/>
      <c r="GB3" s="13"/>
      <c r="GC3" s="13"/>
      <c r="GD3" s="13"/>
      <c r="GE3" s="13"/>
      <c r="GF3" s="13"/>
      <c r="GG3" s="13"/>
      <c r="GH3" s="13"/>
      <c r="GI3" s="13"/>
      <c r="GJ3" s="13"/>
      <c r="GK3" s="13"/>
      <c r="GL3" s="13"/>
      <c r="GM3" s="13"/>
      <c r="GN3" s="13"/>
      <c r="GO3" s="13"/>
      <c r="GP3" s="13"/>
      <c r="GQ3" s="13"/>
      <c r="GR3" s="13"/>
      <c r="GS3" s="13"/>
      <c r="GT3" s="13"/>
      <c r="GU3" s="13"/>
      <c r="GV3" s="13"/>
      <c r="GW3" s="13"/>
      <c r="GX3" s="13"/>
      <c r="GY3" s="13"/>
      <c r="GZ3" s="13"/>
      <c r="HA3" s="13"/>
      <c r="HB3" s="13"/>
      <c r="HC3" s="13"/>
      <c r="HD3" s="13"/>
      <c r="HE3" s="13"/>
      <c r="HF3" s="13"/>
      <c r="HG3" s="13"/>
      <c r="HH3" s="13"/>
      <c r="HI3" s="13"/>
      <c r="HJ3" s="13"/>
      <c r="HK3" s="13"/>
      <c r="HL3" s="13"/>
      <c r="HM3" s="13"/>
      <c r="HN3" s="13"/>
      <c r="HO3" s="13"/>
      <c r="HP3" s="13"/>
      <c r="HQ3" s="13"/>
      <c r="HR3" s="13"/>
      <c r="HS3" s="13"/>
      <c r="HT3" s="13"/>
      <c r="HU3" s="13"/>
      <c r="HV3" s="13"/>
      <c r="HW3" s="13"/>
      <c r="HX3" s="13"/>
      <c r="HY3" s="13"/>
      <c r="HZ3" s="13"/>
      <c r="IA3" s="13"/>
      <c r="IB3" s="13"/>
      <c r="IC3" s="13"/>
      <c r="ID3" s="13"/>
      <c r="IE3" s="13"/>
      <c r="IF3" s="13"/>
      <c r="IG3" s="13"/>
      <c r="IH3" s="13"/>
      <c r="II3" s="13"/>
      <c r="IJ3" s="13"/>
      <c r="IK3" s="13"/>
      <c r="IL3" s="13"/>
      <c r="IM3" s="13"/>
      <c r="IN3" s="13"/>
      <c r="IO3" s="13"/>
      <c r="IP3" s="13"/>
      <c r="IQ3" s="13"/>
      <c r="IR3" s="13"/>
      <c r="IS3" s="13"/>
      <c r="IT3" s="13"/>
      <c r="IU3" s="13"/>
      <c r="IV3" s="13"/>
      <c r="IW3" s="13"/>
      <c r="IX3" s="13"/>
      <c r="IY3" s="13"/>
      <c r="IZ3" s="13"/>
      <c r="JA3" s="13"/>
      <c r="JB3" s="13"/>
      <c r="JC3" s="13"/>
      <c r="JD3" s="13"/>
      <c r="JE3" s="13"/>
      <c r="JF3" s="13"/>
      <c r="JG3" s="13"/>
      <c r="JH3" s="13"/>
      <c r="JI3" s="13"/>
      <c r="JJ3" s="13"/>
      <c r="JK3" s="13"/>
      <c r="JL3" s="13"/>
      <c r="JM3" s="13"/>
      <c r="JN3" s="13"/>
      <c r="JO3" s="13"/>
      <c r="JP3" s="13"/>
      <c r="JQ3" s="13"/>
      <c r="JR3" s="13"/>
      <c r="JS3" s="13"/>
      <c r="JT3" s="13"/>
      <c r="JU3" s="13"/>
      <c r="JV3" s="13"/>
      <c r="JW3" s="13"/>
      <c r="JX3" s="13"/>
      <c r="JY3" s="13"/>
      <c r="JZ3" s="13"/>
      <c r="KA3" s="13"/>
      <c r="KB3" s="13"/>
      <c r="KC3" s="13"/>
      <c r="KD3" s="13"/>
      <c r="KE3" s="13"/>
      <c r="KF3" s="13"/>
      <c r="KG3" s="13"/>
      <c r="KH3" s="13"/>
      <c r="KI3" s="13"/>
      <c r="KJ3" s="13"/>
      <c r="KK3" s="13"/>
      <c r="KL3" s="13"/>
      <c r="KM3" s="13"/>
      <c r="KN3" s="13"/>
      <c r="KO3" s="13"/>
      <c r="KP3" s="13"/>
      <c r="KQ3" s="13"/>
      <c r="KR3" s="13"/>
      <c r="KS3" s="13"/>
      <c r="KT3" s="13"/>
      <c r="KU3" s="13"/>
      <c r="KV3" s="13"/>
      <c r="KW3" s="13"/>
      <c r="KX3" s="13"/>
      <c r="KY3" s="13"/>
      <c r="KZ3" s="13"/>
      <c r="LA3" s="13"/>
      <c r="LB3" s="13"/>
      <c r="LC3" s="13"/>
      <c r="LD3" s="13"/>
      <c r="LE3" s="13"/>
      <c r="LF3" s="13"/>
      <c r="LG3" s="13"/>
      <c r="LH3" s="13"/>
      <c r="LI3" s="13"/>
      <c r="LJ3" s="13"/>
      <c r="LK3" s="13"/>
      <c r="LL3" s="13"/>
      <c r="LM3" s="13"/>
      <c r="LN3" s="13"/>
      <c r="LO3" s="13"/>
    </row>
    <row r="4" spans="1:327" s="13" customFormat="1" ht="18" customHeight="1" x14ac:dyDescent="0.35">
      <c r="A4" s="4"/>
      <c r="B4" s="138" t="s">
        <v>40</v>
      </c>
      <c r="C4" s="138"/>
      <c r="D4" s="138"/>
      <c r="E4" s="138"/>
      <c r="F4" s="139"/>
      <c r="G4" s="90" t="s">
        <v>35</v>
      </c>
      <c r="H4" s="11"/>
      <c r="I4" s="11"/>
      <c r="J4" s="11"/>
      <c r="K4" s="12"/>
    </row>
    <row r="5" spans="1:327" s="13" customFormat="1" ht="18" customHeight="1" x14ac:dyDescent="0.35">
      <c r="A5" s="4"/>
      <c r="B5" s="138" t="s">
        <v>82</v>
      </c>
      <c r="C5" s="138"/>
      <c r="D5" s="138"/>
      <c r="E5" s="138"/>
      <c r="F5" s="139"/>
      <c r="G5" s="90" t="s">
        <v>36</v>
      </c>
      <c r="H5" s="11"/>
      <c r="I5" s="11"/>
      <c r="J5" s="11"/>
      <c r="K5" s="12"/>
    </row>
    <row r="6" spans="1:327" s="16" customFormat="1" ht="18" x14ac:dyDescent="0.35">
      <c r="A6" s="14"/>
      <c r="B6" s="138" t="s">
        <v>83</v>
      </c>
      <c r="C6" s="138"/>
      <c r="D6" s="138"/>
      <c r="E6" s="138"/>
      <c r="F6" s="139"/>
      <c r="G6" s="15" t="s">
        <v>37</v>
      </c>
      <c r="H6" s="13"/>
      <c r="I6" s="13"/>
      <c r="J6" s="13"/>
      <c r="K6" s="13"/>
      <c r="L6" s="13"/>
      <c r="M6" s="13"/>
      <c r="N6" s="13"/>
      <c r="O6" s="13"/>
      <c r="P6" s="13"/>
      <c r="Q6" s="13"/>
      <c r="R6" s="13"/>
      <c r="S6" s="13"/>
      <c r="T6" s="13"/>
      <c r="U6" s="13"/>
      <c r="V6" s="13"/>
      <c r="W6" s="13"/>
      <c r="X6" s="13"/>
      <c r="Y6" s="13"/>
      <c r="Z6" s="13"/>
      <c r="AA6" s="13"/>
      <c r="AB6" s="13"/>
      <c r="AC6" s="13"/>
      <c r="AD6" s="13"/>
      <c r="AE6" s="13"/>
      <c r="AF6" s="13"/>
      <c r="AG6" s="13"/>
      <c r="AH6" s="13"/>
      <c r="AI6" s="13"/>
      <c r="AJ6" s="13"/>
      <c r="AK6" s="13"/>
      <c r="AL6" s="13"/>
      <c r="AM6" s="13"/>
      <c r="AN6" s="13"/>
      <c r="AO6" s="13"/>
      <c r="AP6" s="13"/>
      <c r="AQ6" s="13"/>
      <c r="AR6" s="13"/>
      <c r="AS6" s="13"/>
      <c r="AT6" s="13"/>
      <c r="AU6" s="13"/>
      <c r="AV6" s="13"/>
      <c r="AW6" s="13"/>
      <c r="AX6" s="13"/>
      <c r="AY6" s="13"/>
      <c r="AZ6" s="13"/>
      <c r="BA6" s="13"/>
      <c r="BB6" s="13"/>
      <c r="BC6" s="13"/>
      <c r="BD6" s="13"/>
      <c r="BE6" s="13"/>
      <c r="BF6" s="13"/>
      <c r="BG6" s="13"/>
      <c r="BH6" s="13"/>
      <c r="BI6" s="13"/>
      <c r="BJ6" s="13"/>
      <c r="BK6" s="13"/>
      <c r="BL6" s="13"/>
      <c r="BM6" s="13"/>
      <c r="BN6" s="13"/>
      <c r="BO6" s="13"/>
      <c r="BP6" s="13"/>
      <c r="BQ6" s="13"/>
      <c r="BR6" s="13"/>
      <c r="BS6" s="13"/>
      <c r="BT6" s="13"/>
      <c r="BU6" s="13"/>
      <c r="BV6" s="13"/>
      <c r="BW6" s="13"/>
      <c r="BX6" s="13"/>
      <c r="BY6" s="13"/>
      <c r="BZ6" s="13"/>
      <c r="CA6" s="13"/>
      <c r="CB6" s="13"/>
      <c r="CC6" s="13"/>
      <c r="CD6" s="13"/>
      <c r="CE6" s="13"/>
      <c r="CF6" s="13"/>
      <c r="CG6" s="13"/>
      <c r="CH6" s="13"/>
      <c r="CI6" s="13"/>
      <c r="CJ6" s="13"/>
      <c r="CK6" s="13"/>
      <c r="CL6" s="13"/>
      <c r="CM6" s="13"/>
      <c r="CN6" s="13"/>
      <c r="CO6" s="13"/>
      <c r="CP6" s="13"/>
      <c r="CQ6" s="13"/>
      <c r="CR6" s="13"/>
      <c r="CS6" s="13"/>
      <c r="CT6" s="13"/>
      <c r="CU6" s="13"/>
      <c r="CV6" s="13"/>
      <c r="CW6" s="13"/>
      <c r="CX6" s="13"/>
      <c r="CY6" s="13"/>
      <c r="CZ6" s="13"/>
      <c r="DA6" s="13"/>
      <c r="DB6" s="13"/>
      <c r="DC6" s="13"/>
      <c r="DD6" s="13"/>
      <c r="DE6" s="13"/>
      <c r="DF6" s="13"/>
      <c r="DG6" s="13"/>
      <c r="DH6" s="13"/>
      <c r="DI6" s="13"/>
      <c r="DJ6" s="13"/>
      <c r="DK6" s="13"/>
      <c r="DL6" s="13"/>
      <c r="DM6" s="13"/>
      <c r="DN6" s="13"/>
      <c r="DO6" s="13"/>
      <c r="DP6" s="13"/>
      <c r="DQ6" s="13"/>
      <c r="DR6" s="13"/>
      <c r="DS6" s="13"/>
      <c r="DT6" s="13"/>
      <c r="DU6" s="13"/>
      <c r="DV6" s="13"/>
      <c r="DW6" s="13"/>
      <c r="DX6" s="13"/>
      <c r="DY6" s="13"/>
      <c r="DZ6" s="13"/>
      <c r="EA6" s="13"/>
      <c r="EB6" s="13"/>
      <c r="EC6" s="13"/>
      <c r="ED6" s="13"/>
      <c r="EE6" s="13"/>
      <c r="EF6" s="13"/>
      <c r="EG6" s="13"/>
      <c r="EH6" s="13"/>
      <c r="EI6" s="13"/>
      <c r="EJ6" s="13"/>
      <c r="EK6" s="13"/>
      <c r="EL6" s="13"/>
      <c r="EM6" s="13"/>
      <c r="EN6" s="13"/>
      <c r="EO6" s="13"/>
      <c r="EP6" s="13"/>
      <c r="EQ6" s="13"/>
      <c r="ER6" s="13"/>
      <c r="ES6" s="13"/>
      <c r="ET6" s="13"/>
      <c r="EU6" s="13"/>
      <c r="EV6" s="13"/>
      <c r="EW6" s="13"/>
      <c r="EX6" s="13"/>
      <c r="EY6" s="13"/>
      <c r="EZ6" s="13"/>
      <c r="FA6" s="13"/>
      <c r="FB6" s="13"/>
      <c r="FC6" s="13"/>
      <c r="FD6" s="13"/>
      <c r="FE6" s="13"/>
      <c r="FF6" s="13"/>
      <c r="FG6" s="13"/>
      <c r="FH6" s="13"/>
      <c r="FI6" s="13"/>
      <c r="FJ6" s="13"/>
      <c r="FK6" s="13"/>
      <c r="FL6" s="13"/>
      <c r="FM6" s="13"/>
      <c r="FN6" s="13"/>
      <c r="FO6" s="13"/>
      <c r="FP6" s="13"/>
      <c r="FQ6" s="13"/>
      <c r="FR6" s="13"/>
      <c r="FS6" s="13"/>
      <c r="FT6" s="13"/>
      <c r="FU6" s="13"/>
      <c r="FV6" s="13"/>
      <c r="FW6" s="13"/>
      <c r="FX6" s="13"/>
      <c r="FY6" s="13"/>
      <c r="FZ6" s="13"/>
      <c r="GA6" s="13"/>
      <c r="GB6" s="13"/>
      <c r="GC6" s="13"/>
      <c r="GD6" s="13"/>
      <c r="GE6" s="13"/>
      <c r="GF6" s="13"/>
      <c r="GG6" s="13"/>
      <c r="GH6" s="13"/>
      <c r="GI6" s="13"/>
      <c r="GJ6" s="13"/>
      <c r="GK6" s="13"/>
      <c r="GL6" s="13"/>
      <c r="GM6" s="13"/>
      <c r="GN6" s="13"/>
      <c r="GO6" s="13"/>
      <c r="GP6" s="13"/>
      <c r="GQ6" s="13"/>
      <c r="GR6" s="13"/>
      <c r="GS6" s="13"/>
      <c r="GT6" s="13"/>
      <c r="GU6" s="13"/>
      <c r="GV6" s="13"/>
      <c r="GW6" s="13"/>
      <c r="GX6" s="13"/>
      <c r="GY6" s="13"/>
      <c r="GZ6" s="13"/>
      <c r="HA6" s="13"/>
      <c r="HB6" s="13"/>
      <c r="HC6" s="13"/>
      <c r="HD6" s="13"/>
      <c r="HE6" s="13"/>
      <c r="HF6" s="13"/>
      <c r="HG6" s="13"/>
      <c r="HH6" s="13"/>
      <c r="HI6" s="13"/>
      <c r="HJ6" s="13"/>
      <c r="HK6" s="13"/>
      <c r="HL6" s="13"/>
      <c r="HM6" s="13"/>
      <c r="HN6" s="13"/>
      <c r="HO6" s="13"/>
      <c r="HP6" s="13"/>
      <c r="HQ6" s="13"/>
      <c r="HR6" s="13"/>
      <c r="HS6" s="13"/>
      <c r="HT6" s="13"/>
      <c r="HU6" s="13"/>
      <c r="HV6" s="13"/>
      <c r="HW6" s="13"/>
      <c r="HX6" s="13"/>
      <c r="HY6" s="13"/>
      <c r="HZ6" s="13"/>
      <c r="IA6" s="13"/>
      <c r="IB6" s="13"/>
      <c r="IC6" s="13"/>
      <c r="ID6" s="13"/>
      <c r="IE6" s="13"/>
      <c r="IF6" s="13"/>
      <c r="IG6" s="13"/>
      <c r="IH6" s="13"/>
      <c r="II6" s="13"/>
      <c r="IJ6" s="13"/>
      <c r="IK6" s="13"/>
      <c r="IL6" s="13"/>
      <c r="IM6" s="13"/>
      <c r="IN6" s="13"/>
      <c r="IO6" s="13"/>
      <c r="IP6" s="13"/>
      <c r="IQ6" s="13"/>
      <c r="IR6" s="13"/>
      <c r="IS6" s="13"/>
      <c r="IT6" s="13"/>
      <c r="IU6" s="13"/>
      <c r="IV6" s="13"/>
      <c r="IW6" s="13"/>
      <c r="IX6" s="13"/>
      <c r="IY6" s="13"/>
      <c r="IZ6" s="13"/>
      <c r="JA6" s="13"/>
      <c r="JB6" s="13"/>
      <c r="JC6" s="13"/>
      <c r="JD6" s="13"/>
      <c r="JE6" s="13"/>
      <c r="JF6" s="13"/>
      <c r="JG6" s="13"/>
      <c r="JH6" s="13"/>
      <c r="JI6" s="13"/>
      <c r="JJ6" s="13"/>
      <c r="JK6" s="13"/>
      <c r="JL6" s="13"/>
      <c r="JM6" s="13"/>
      <c r="JN6" s="13"/>
      <c r="JO6" s="13"/>
      <c r="JP6" s="13"/>
      <c r="JQ6" s="13"/>
      <c r="JR6" s="13"/>
      <c r="JS6" s="13"/>
      <c r="JT6" s="13"/>
      <c r="JU6" s="13"/>
      <c r="JV6" s="13"/>
      <c r="JW6" s="13"/>
      <c r="JX6" s="13"/>
      <c r="JY6" s="13"/>
      <c r="JZ6" s="13"/>
      <c r="KA6" s="13"/>
      <c r="KB6" s="13"/>
      <c r="KC6" s="13"/>
      <c r="KD6" s="13"/>
      <c r="KE6" s="13"/>
      <c r="KF6" s="13"/>
      <c r="KG6" s="13"/>
      <c r="KH6" s="13"/>
      <c r="KI6" s="13"/>
      <c r="KJ6" s="13"/>
      <c r="KK6" s="13"/>
      <c r="KL6" s="13"/>
      <c r="KM6" s="13"/>
      <c r="KN6" s="13"/>
      <c r="KO6" s="13"/>
      <c r="KP6" s="13"/>
      <c r="KQ6" s="13"/>
      <c r="KR6" s="13"/>
      <c r="KS6" s="13"/>
      <c r="KT6" s="13"/>
      <c r="KU6" s="13"/>
      <c r="KV6" s="13"/>
      <c r="KW6" s="13"/>
      <c r="KX6" s="13"/>
      <c r="KY6" s="13"/>
      <c r="KZ6" s="13"/>
      <c r="LA6" s="13"/>
      <c r="LB6" s="13"/>
      <c r="LC6" s="13"/>
      <c r="LD6" s="13"/>
      <c r="LE6" s="13"/>
      <c r="LF6" s="13"/>
      <c r="LG6" s="13"/>
      <c r="LH6" s="13"/>
      <c r="LI6" s="13"/>
      <c r="LJ6" s="13"/>
      <c r="LK6" s="13"/>
      <c r="LL6" s="13"/>
      <c r="LM6" s="13"/>
      <c r="LN6" s="13"/>
      <c r="LO6" s="13"/>
    </row>
    <row r="7" spans="1:327" s="13" customFormat="1" ht="18" customHeight="1" x14ac:dyDescent="0.35">
      <c r="A7" s="4"/>
      <c r="B7" s="138" t="s">
        <v>84</v>
      </c>
      <c r="C7" s="138"/>
      <c r="D7" s="138"/>
      <c r="E7" s="138"/>
      <c r="F7" s="139"/>
      <c r="G7" s="90" t="s">
        <v>38</v>
      </c>
      <c r="H7" s="11"/>
      <c r="I7" s="11"/>
      <c r="J7" s="11"/>
      <c r="K7" s="12"/>
    </row>
    <row r="8" spans="1:327" s="13" customFormat="1" ht="18" customHeight="1" x14ac:dyDescent="0.35">
      <c r="A8" s="4"/>
      <c r="B8" s="138" t="s">
        <v>85</v>
      </c>
      <c r="C8" s="138"/>
      <c r="D8" s="138"/>
      <c r="E8" s="138"/>
      <c r="F8" s="139"/>
      <c r="G8" s="91" t="s">
        <v>77</v>
      </c>
      <c r="H8" s="11"/>
      <c r="I8" s="11"/>
      <c r="J8" s="11"/>
      <c r="K8" s="12"/>
    </row>
    <row r="9" spans="1:327" s="13" customFormat="1" ht="21" customHeight="1" x14ac:dyDescent="0.35">
      <c r="A9" s="4"/>
      <c r="B9" s="138" t="s">
        <v>86</v>
      </c>
      <c r="C9" s="138"/>
      <c r="D9" s="138"/>
      <c r="E9" s="138"/>
      <c r="F9" s="139"/>
      <c r="G9" s="10" t="s">
        <v>1</v>
      </c>
      <c r="H9" s="11"/>
      <c r="I9" s="11"/>
      <c r="J9" s="11"/>
      <c r="K9" s="12"/>
    </row>
    <row r="10" spans="1:327" s="13" customFormat="1" ht="21" customHeight="1" x14ac:dyDescent="0.35">
      <c r="A10" s="4"/>
      <c r="B10" s="138" t="s">
        <v>87</v>
      </c>
      <c r="C10" s="138"/>
      <c r="D10" s="138"/>
      <c r="E10" s="138"/>
      <c r="F10" s="139"/>
      <c r="G10" s="90" t="s">
        <v>39</v>
      </c>
      <c r="H10" s="11"/>
      <c r="I10" s="11"/>
      <c r="J10" s="11"/>
      <c r="K10" s="12"/>
    </row>
    <row r="11" spans="1:327" s="13" customFormat="1" ht="31.2" customHeight="1" x14ac:dyDescent="0.35">
      <c r="A11" s="4"/>
      <c r="B11" s="149" t="s">
        <v>88</v>
      </c>
      <c r="C11" s="138"/>
      <c r="D11" s="138"/>
      <c r="E11" s="138"/>
      <c r="F11" s="139"/>
      <c r="G11" s="134" t="s">
        <v>80</v>
      </c>
      <c r="H11" s="11"/>
      <c r="I11" s="11"/>
      <c r="J11" s="11"/>
      <c r="K11" s="12"/>
    </row>
    <row r="12" spans="1:327" s="24" customFormat="1" ht="27" customHeight="1" thickBot="1" x14ac:dyDescent="0.35">
      <c r="A12" s="130" t="s">
        <v>2</v>
      </c>
      <c r="B12" s="100" t="s">
        <v>3</v>
      </c>
      <c r="C12" s="17" t="s">
        <v>4</v>
      </c>
      <c r="D12" s="18" t="s">
        <v>5</v>
      </c>
      <c r="E12" s="19" t="s">
        <v>6</v>
      </c>
      <c r="F12" s="20" t="s">
        <v>7</v>
      </c>
      <c r="G12" s="21" t="s">
        <v>8</v>
      </c>
      <c r="H12" s="22"/>
      <c r="I12" s="22"/>
      <c r="J12" s="22"/>
      <c r="K12" s="23"/>
      <c r="DD12" s="80"/>
      <c r="DE12" s="80"/>
      <c r="DF12" s="80"/>
      <c r="DG12" s="80"/>
      <c r="DH12" s="80"/>
      <c r="DI12" s="80"/>
      <c r="DJ12" s="80"/>
      <c r="DK12" s="80"/>
      <c r="DL12" s="80"/>
      <c r="DM12" s="80"/>
      <c r="DN12" s="80"/>
      <c r="DO12" s="80"/>
      <c r="DP12" s="80"/>
      <c r="DQ12" s="80"/>
      <c r="DR12" s="80"/>
      <c r="DS12" s="80"/>
      <c r="DT12" s="80"/>
      <c r="DU12" s="80"/>
      <c r="DV12" s="80"/>
      <c r="DW12" s="80"/>
      <c r="DX12" s="80"/>
      <c r="DY12" s="80"/>
      <c r="DZ12" s="80"/>
      <c r="EA12" s="80"/>
      <c r="EB12" s="80"/>
      <c r="EC12" s="80"/>
      <c r="ED12" s="80"/>
      <c r="EE12" s="80"/>
      <c r="EF12" s="80"/>
      <c r="EG12" s="80"/>
      <c r="EH12" s="80"/>
      <c r="EI12" s="80"/>
      <c r="EJ12" s="80"/>
      <c r="EK12" s="80"/>
      <c r="EL12" s="80"/>
      <c r="EM12" s="80"/>
      <c r="EN12" s="80"/>
      <c r="EO12" s="80"/>
      <c r="EP12" s="80"/>
      <c r="EQ12" s="80"/>
      <c r="ER12" s="80"/>
      <c r="ES12" s="80"/>
      <c r="ET12" s="80"/>
      <c r="EU12" s="80"/>
      <c r="EV12" s="80"/>
      <c r="EW12" s="80"/>
      <c r="EX12" s="80"/>
      <c r="EY12" s="80"/>
      <c r="EZ12" s="80"/>
      <c r="FA12" s="80"/>
      <c r="FB12" s="80"/>
      <c r="FC12" s="80"/>
      <c r="FD12" s="80"/>
      <c r="FE12" s="80"/>
      <c r="FF12" s="80"/>
      <c r="FG12" s="80"/>
      <c r="FH12" s="80"/>
      <c r="FI12" s="80"/>
      <c r="FJ12" s="80"/>
      <c r="FK12" s="80"/>
      <c r="FL12" s="80"/>
      <c r="FM12" s="80"/>
      <c r="FN12" s="80"/>
      <c r="FO12" s="80"/>
      <c r="FP12" s="80"/>
      <c r="FQ12" s="80"/>
      <c r="FR12" s="80"/>
      <c r="FS12" s="80"/>
      <c r="FT12" s="80"/>
      <c r="FU12" s="80"/>
      <c r="FV12" s="80"/>
      <c r="FW12" s="80"/>
      <c r="FX12" s="80"/>
      <c r="FY12" s="80"/>
      <c r="FZ12" s="80"/>
      <c r="GA12" s="80"/>
      <c r="GB12" s="80"/>
      <c r="GC12" s="80"/>
      <c r="GD12" s="80"/>
      <c r="GE12" s="80"/>
      <c r="GF12" s="80"/>
      <c r="GG12" s="80"/>
      <c r="GH12" s="80"/>
      <c r="GI12" s="80"/>
      <c r="GJ12" s="80"/>
      <c r="GK12" s="80"/>
      <c r="GL12" s="80"/>
      <c r="GM12" s="80"/>
      <c r="GN12" s="80"/>
      <c r="GO12" s="80"/>
      <c r="GP12" s="80"/>
      <c r="GQ12" s="80"/>
      <c r="GR12" s="80"/>
      <c r="GS12" s="80"/>
      <c r="GT12" s="80"/>
      <c r="GU12" s="80"/>
      <c r="GV12" s="80"/>
      <c r="GW12" s="80"/>
      <c r="GX12" s="80"/>
      <c r="GY12" s="80"/>
      <c r="GZ12" s="80"/>
      <c r="HA12" s="80"/>
      <c r="HB12" s="80"/>
      <c r="HC12" s="80"/>
      <c r="HD12" s="80"/>
      <c r="HE12" s="80"/>
      <c r="HF12" s="80"/>
      <c r="HG12" s="80"/>
      <c r="HH12" s="80"/>
      <c r="HI12" s="80"/>
      <c r="HJ12" s="80"/>
      <c r="HK12" s="80"/>
      <c r="HL12" s="80"/>
      <c r="HM12" s="80"/>
      <c r="HN12" s="80"/>
      <c r="HO12" s="80"/>
      <c r="HP12" s="80"/>
      <c r="HQ12" s="80"/>
      <c r="HR12" s="80"/>
      <c r="HS12" s="80"/>
      <c r="HT12" s="80"/>
      <c r="HU12" s="80"/>
      <c r="HV12" s="80"/>
      <c r="HW12" s="80"/>
      <c r="HX12" s="80"/>
      <c r="HY12" s="80"/>
      <c r="HZ12" s="80"/>
      <c r="IA12" s="80"/>
      <c r="IB12" s="80"/>
      <c r="IC12" s="80"/>
      <c r="ID12" s="80"/>
      <c r="IE12" s="80"/>
      <c r="IF12" s="80"/>
      <c r="IG12" s="80"/>
      <c r="IH12" s="80"/>
      <c r="II12" s="80"/>
      <c r="IJ12" s="80"/>
      <c r="IK12" s="80"/>
      <c r="IL12" s="80"/>
      <c r="IM12" s="80"/>
      <c r="IN12" s="80"/>
      <c r="IO12" s="80"/>
      <c r="IP12" s="80"/>
      <c r="IQ12" s="80"/>
      <c r="IR12" s="80"/>
      <c r="IS12" s="80"/>
      <c r="IT12" s="80"/>
      <c r="IU12" s="80"/>
      <c r="IV12" s="80"/>
      <c r="IW12" s="80"/>
      <c r="IX12" s="80"/>
      <c r="IY12" s="80"/>
      <c r="IZ12" s="80"/>
      <c r="JA12" s="80"/>
      <c r="JB12" s="80"/>
      <c r="JC12" s="80"/>
      <c r="JD12" s="80"/>
      <c r="JE12" s="80"/>
      <c r="JF12" s="80"/>
      <c r="JG12" s="80"/>
      <c r="JH12" s="80"/>
      <c r="JI12" s="80"/>
      <c r="JJ12" s="80"/>
      <c r="JK12" s="80"/>
      <c r="JL12" s="80"/>
      <c r="JM12" s="80"/>
      <c r="JN12" s="80"/>
      <c r="JO12" s="80"/>
      <c r="JP12" s="80"/>
      <c r="JQ12" s="80"/>
      <c r="JR12" s="80"/>
      <c r="JS12" s="80"/>
      <c r="JT12" s="80"/>
      <c r="JU12" s="80"/>
      <c r="JV12" s="80"/>
      <c r="JW12" s="80"/>
      <c r="JX12" s="80"/>
      <c r="JY12" s="80"/>
      <c r="JZ12" s="80"/>
      <c r="KA12" s="80"/>
      <c r="KB12" s="80"/>
      <c r="KC12" s="80"/>
      <c r="KD12" s="80"/>
      <c r="KE12" s="80"/>
      <c r="KF12" s="80"/>
      <c r="KG12" s="80"/>
      <c r="KH12" s="80"/>
      <c r="KI12" s="80"/>
      <c r="KJ12" s="80"/>
      <c r="KK12" s="80"/>
      <c r="KL12" s="80"/>
      <c r="KM12" s="80"/>
      <c r="KN12" s="80"/>
      <c r="KO12" s="80"/>
      <c r="KP12" s="80"/>
      <c r="KQ12" s="80"/>
      <c r="KR12" s="80"/>
      <c r="KS12" s="80"/>
      <c r="KT12" s="80"/>
      <c r="KU12" s="80"/>
      <c r="KV12" s="80"/>
      <c r="KW12" s="80"/>
      <c r="KX12" s="80"/>
      <c r="KY12" s="80"/>
      <c r="KZ12" s="80"/>
      <c r="LA12" s="80"/>
      <c r="LB12" s="80"/>
      <c r="LC12" s="80"/>
      <c r="LD12" s="80"/>
      <c r="LE12" s="80"/>
      <c r="LF12" s="80"/>
      <c r="LG12" s="80"/>
      <c r="LH12" s="80"/>
      <c r="LI12" s="80"/>
      <c r="LJ12" s="80"/>
      <c r="LK12" s="80"/>
      <c r="LL12" s="80"/>
      <c r="LM12" s="80"/>
      <c r="LN12" s="80"/>
      <c r="LO12" s="80"/>
    </row>
    <row r="13" spans="1:327" s="27" customFormat="1" ht="40.200000000000003" customHeight="1" x14ac:dyDescent="0.3">
      <c r="A13" s="108" t="s">
        <v>9</v>
      </c>
      <c r="B13" s="111" t="s">
        <v>10</v>
      </c>
      <c r="C13" s="112">
        <f>SUM(F13:F16)</f>
        <v>0</v>
      </c>
      <c r="D13" s="113"/>
      <c r="E13" s="113"/>
      <c r="F13" s="114"/>
      <c r="G13" s="115" t="s">
        <v>11</v>
      </c>
      <c r="H13" s="25"/>
      <c r="I13" s="25"/>
      <c r="J13" s="25"/>
      <c r="K13" s="26"/>
      <c r="DD13" s="81"/>
      <c r="DE13" s="81"/>
      <c r="DF13" s="81"/>
      <c r="DG13" s="81"/>
      <c r="DH13" s="81"/>
      <c r="DI13" s="81"/>
      <c r="DJ13" s="81"/>
      <c r="DK13" s="81"/>
      <c r="DL13" s="81"/>
      <c r="DM13" s="81"/>
      <c r="DN13" s="81"/>
      <c r="DO13" s="81"/>
      <c r="DP13" s="81"/>
      <c r="DQ13" s="81"/>
      <c r="DR13" s="81"/>
      <c r="DS13" s="81"/>
      <c r="DT13" s="81"/>
      <c r="DU13" s="81"/>
      <c r="DV13" s="81"/>
      <c r="DW13" s="81"/>
      <c r="DX13" s="81"/>
      <c r="DY13" s="81"/>
      <c r="DZ13" s="81"/>
      <c r="EA13" s="81"/>
      <c r="EB13" s="81"/>
      <c r="EC13" s="81"/>
      <c r="ED13" s="81"/>
      <c r="EE13" s="81"/>
      <c r="EF13" s="81"/>
      <c r="EG13" s="81"/>
      <c r="EH13" s="81"/>
      <c r="EI13" s="81"/>
      <c r="EJ13" s="81"/>
      <c r="EK13" s="81"/>
      <c r="EL13" s="81"/>
      <c r="EM13" s="81"/>
      <c r="EN13" s="81"/>
      <c r="EO13" s="81"/>
      <c r="EP13" s="81"/>
      <c r="EQ13" s="81"/>
      <c r="ER13" s="81"/>
      <c r="ES13" s="81"/>
      <c r="ET13" s="81"/>
      <c r="EU13" s="81"/>
      <c r="EV13" s="81"/>
      <c r="EW13" s="81"/>
      <c r="EX13" s="81"/>
      <c r="EY13" s="81"/>
      <c r="EZ13" s="81"/>
      <c r="FA13" s="81"/>
      <c r="FB13" s="81"/>
      <c r="FC13" s="81"/>
      <c r="FD13" s="81"/>
      <c r="FE13" s="81"/>
      <c r="FF13" s="81"/>
      <c r="FG13" s="81"/>
      <c r="FH13" s="81"/>
      <c r="FI13" s="81"/>
      <c r="FJ13" s="81"/>
      <c r="FK13" s="81"/>
      <c r="FL13" s="81"/>
      <c r="FM13" s="81"/>
      <c r="FN13" s="81"/>
      <c r="FO13" s="81"/>
      <c r="FP13" s="81"/>
      <c r="FQ13" s="81"/>
      <c r="FR13" s="81"/>
      <c r="FS13" s="81"/>
      <c r="FT13" s="81"/>
      <c r="FU13" s="81"/>
      <c r="FV13" s="81"/>
      <c r="FW13" s="81"/>
      <c r="FX13" s="81"/>
      <c r="FY13" s="81"/>
      <c r="FZ13" s="81"/>
      <c r="GA13" s="81"/>
      <c r="GB13" s="81"/>
      <c r="GC13" s="81"/>
      <c r="GD13" s="81"/>
      <c r="GE13" s="81"/>
      <c r="GF13" s="81"/>
      <c r="GG13" s="81"/>
      <c r="GH13" s="81"/>
      <c r="GI13" s="81"/>
      <c r="GJ13" s="81"/>
      <c r="GK13" s="81"/>
      <c r="GL13" s="81"/>
      <c r="GM13" s="81"/>
      <c r="GN13" s="81"/>
      <c r="GO13" s="81"/>
      <c r="GP13" s="81"/>
      <c r="GQ13" s="81"/>
      <c r="GR13" s="81"/>
      <c r="GS13" s="81"/>
      <c r="GT13" s="81"/>
      <c r="GU13" s="81"/>
      <c r="GV13" s="81"/>
      <c r="GW13" s="81"/>
      <c r="GX13" s="81"/>
      <c r="GY13" s="81"/>
      <c r="GZ13" s="81"/>
      <c r="HA13" s="81"/>
      <c r="HB13" s="81"/>
      <c r="HC13" s="81"/>
      <c r="HD13" s="81"/>
      <c r="HE13" s="81"/>
      <c r="HF13" s="81"/>
      <c r="HG13" s="81"/>
      <c r="HH13" s="81"/>
      <c r="HI13" s="81"/>
      <c r="HJ13" s="81"/>
      <c r="HK13" s="81"/>
      <c r="HL13" s="81"/>
      <c r="HM13" s="81"/>
      <c r="HN13" s="81"/>
      <c r="HO13" s="81"/>
      <c r="HP13" s="81"/>
      <c r="HQ13" s="81"/>
      <c r="HR13" s="81"/>
      <c r="HS13" s="81"/>
      <c r="HT13" s="81"/>
      <c r="HU13" s="81"/>
      <c r="HV13" s="81"/>
      <c r="HW13" s="81"/>
      <c r="HX13" s="81"/>
      <c r="HY13" s="81"/>
      <c r="HZ13" s="81"/>
      <c r="IA13" s="81"/>
      <c r="IB13" s="81"/>
      <c r="IC13" s="81"/>
      <c r="ID13" s="81"/>
      <c r="IE13" s="81"/>
      <c r="IF13" s="81"/>
      <c r="IG13" s="81"/>
      <c r="IH13" s="81"/>
      <c r="II13" s="81"/>
      <c r="IJ13" s="81"/>
      <c r="IK13" s="81"/>
      <c r="IL13" s="81"/>
      <c r="IM13" s="81"/>
      <c r="IN13" s="81"/>
      <c r="IO13" s="81"/>
      <c r="IP13" s="81"/>
      <c r="IQ13" s="81"/>
      <c r="IR13" s="81"/>
      <c r="IS13" s="81"/>
      <c r="IT13" s="81"/>
      <c r="IU13" s="81"/>
      <c r="IV13" s="81"/>
      <c r="IW13" s="81"/>
      <c r="IX13" s="81"/>
      <c r="IY13" s="81"/>
      <c r="IZ13" s="81"/>
      <c r="JA13" s="81"/>
      <c r="JB13" s="81"/>
      <c r="JC13" s="81"/>
      <c r="JD13" s="81"/>
      <c r="JE13" s="81"/>
      <c r="JF13" s="81"/>
      <c r="JG13" s="81"/>
      <c r="JH13" s="81"/>
      <c r="JI13" s="81"/>
      <c r="JJ13" s="81"/>
      <c r="JK13" s="81"/>
      <c r="JL13" s="81"/>
      <c r="JM13" s="81"/>
      <c r="JN13" s="81"/>
      <c r="JO13" s="81"/>
      <c r="JP13" s="81"/>
      <c r="JQ13" s="81"/>
      <c r="JR13" s="81"/>
      <c r="JS13" s="81"/>
      <c r="JT13" s="81"/>
      <c r="JU13" s="81"/>
      <c r="JV13" s="81"/>
      <c r="JW13" s="81"/>
      <c r="JX13" s="81"/>
      <c r="JY13" s="81"/>
      <c r="JZ13" s="81"/>
      <c r="KA13" s="81"/>
      <c r="KB13" s="81"/>
      <c r="KC13" s="81"/>
      <c r="KD13" s="81"/>
      <c r="KE13" s="81"/>
      <c r="KF13" s="81"/>
      <c r="KG13" s="81"/>
      <c r="KH13" s="81"/>
      <c r="KI13" s="81"/>
      <c r="KJ13" s="81"/>
      <c r="KK13" s="81"/>
      <c r="KL13" s="81"/>
      <c r="KM13" s="81"/>
      <c r="KN13" s="81"/>
      <c r="KO13" s="81"/>
      <c r="KP13" s="81"/>
      <c r="KQ13" s="81"/>
      <c r="KR13" s="81"/>
      <c r="KS13" s="81"/>
      <c r="KT13" s="81"/>
      <c r="KU13" s="81"/>
      <c r="KV13" s="81"/>
      <c r="KW13" s="81"/>
      <c r="KX13" s="81"/>
      <c r="KY13" s="81"/>
      <c r="KZ13" s="81"/>
      <c r="LA13" s="81"/>
      <c r="LB13" s="81"/>
      <c r="LC13" s="81"/>
      <c r="LD13" s="81"/>
      <c r="LE13" s="81"/>
      <c r="LF13" s="81"/>
      <c r="LG13" s="81"/>
      <c r="LH13" s="81"/>
      <c r="LI13" s="81"/>
      <c r="LJ13" s="81"/>
      <c r="LK13" s="81"/>
      <c r="LL13" s="81"/>
      <c r="LM13" s="81"/>
      <c r="LN13" s="81"/>
      <c r="LO13" s="81"/>
    </row>
    <row r="14" spans="1:327" s="36" customFormat="1" ht="101.4" customHeight="1" x14ac:dyDescent="0.3">
      <c r="A14" s="106">
        <v>1.1000000000000001</v>
      </c>
      <c r="B14" s="28" t="s">
        <v>41</v>
      </c>
      <c r="C14" s="29" t="s">
        <v>12</v>
      </c>
      <c r="D14" s="30">
        <f>12*15+10</f>
        <v>190</v>
      </c>
      <c r="E14" s="31"/>
      <c r="F14" s="32">
        <f>D14*E14</f>
        <v>0</v>
      </c>
      <c r="G14" s="33" t="s">
        <v>42</v>
      </c>
      <c r="H14" s="34"/>
      <c r="I14" s="34"/>
      <c r="J14" s="34"/>
      <c r="K14" s="35"/>
      <c r="DD14" s="82"/>
      <c r="DE14" s="82"/>
      <c r="DF14" s="82"/>
      <c r="DG14" s="82"/>
      <c r="DH14" s="82"/>
      <c r="DI14" s="82"/>
      <c r="DJ14" s="82"/>
      <c r="DK14" s="82"/>
      <c r="DL14" s="82"/>
      <c r="DM14" s="82"/>
      <c r="DN14" s="82"/>
      <c r="DO14" s="82"/>
      <c r="DP14" s="82"/>
      <c r="DQ14" s="82"/>
      <c r="DR14" s="82"/>
      <c r="DS14" s="82"/>
      <c r="DT14" s="82"/>
      <c r="DU14" s="82"/>
      <c r="DV14" s="82"/>
      <c r="DW14" s="82"/>
      <c r="DX14" s="82"/>
      <c r="DY14" s="82"/>
      <c r="DZ14" s="82"/>
      <c r="EA14" s="82"/>
      <c r="EB14" s="82"/>
      <c r="EC14" s="82"/>
      <c r="ED14" s="82"/>
      <c r="EE14" s="82"/>
      <c r="EF14" s="82"/>
      <c r="EG14" s="82"/>
      <c r="EH14" s="82"/>
      <c r="EI14" s="82"/>
      <c r="EJ14" s="82"/>
      <c r="EK14" s="82"/>
      <c r="EL14" s="82"/>
      <c r="EM14" s="82"/>
      <c r="EN14" s="82"/>
      <c r="EO14" s="82"/>
      <c r="EP14" s="82"/>
      <c r="EQ14" s="82"/>
      <c r="ER14" s="82"/>
      <c r="ES14" s="82"/>
      <c r="ET14" s="82"/>
      <c r="EU14" s="82"/>
      <c r="EV14" s="82"/>
      <c r="EW14" s="82"/>
      <c r="EX14" s="82"/>
      <c r="EY14" s="82"/>
      <c r="EZ14" s="82"/>
      <c r="FA14" s="82"/>
      <c r="FB14" s="82"/>
      <c r="FC14" s="82"/>
      <c r="FD14" s="82"/>
      <c r="FE14" s="82"/>
      <c r="FF14" s="82"/>
      <c r="FG14" s="82"/>
      <c r="FH14" s="82"/>
      <c r="FI14" s="82"/>
      <c r="FJ14" s="82"/>
      <c r="FK14" s="82"/>
      <c r="FL14" s="82"/>
      <c r="FM14" s="82"/>
      <c r="FN14" s="82"/>
      <c r="FO14" s="82"/>
      <c r="FP14" s="82"/>
      <c r="FQ14" s="82"/>
      <c r="FR14" s="82"/>
      <c r="FS14" s="82"/>
      <c r="FT14" s="82"/>
      <c r="FU14" s="82"/>
      <c r="FV14" s="82"/>
      <c r="FW14" s="82"/>
      <c r="FX14" s="82"/>
      <c r="FY14" s="82"/>
      <c r="FZ14" s="82"/>
      <c r="GA14" s="82"/>
      <c r="GB14" s="82"/>
      <c r="GC14" s="82"/>
      <c r="GD14" s="82"/>
      <c r="GE14" s="82"/>
      <c r="GF14" s="82"/>
      <c r="GG14" s="82"/>
      <c r="GH14" s="82"/>
      <c r="GI14" s="82"/>
      <c r="GJ14" s="82"/>
      <c r="GK14" s="82"/>
      <c r="GL14" s="82"/>
      <c r="GM14" s="82"/>
      <c r="GN14" s="82"/>
      <c r="GO14" s="82"/>
      <c r="GP14" s="82"/>
      <c r="GQ14" s="82"/>
      <c r="GR14" s="82"/>
      <c r="GS14" s="82"/>
      <c r="GT14" s="82"/>
      <c r="GU14" s="82"/>
      <c r="GV14" s="82"/>
      <c r="GW14" s="82"/>
      <c r="GX14" s="82"/>
      <c r="GY14" s="82"/>
      <c r="GZ14" s="82"/>
      <c r="HA14" s="82"/>
      <c r="HB14" s="82"/>
      <c r="HC14" s="82"/>
      <c r="HD14" s="82"/>
      <c r="HE14" s="82"/>
      <c r="HF14" s="82"/>
      <c r="HG14" s="82"/>
      <c r="HH14" s="82"/>
      <c r="HI14" s="82"/>
      <c r="HJ14" s="82"/>
      <c r="HK14" s="82"/>
      <c r="HL14" s="82"/>
      <c r="HM14" s="82"/>
      <c r="HN14" s="82"/>
      <c r="HO14" s="82"/>
      <c r="HP14" s="82"/>
      <c r="HQ14" s="82"/>
      <c r="HR14" s="82"/>
      <c r="HS14" s="82"/>
      <c r="HT14" s="82"/>
      <c r="HU14" s="82"/>
      <c r="HV14" s="82"/>
      <c r="HW14" s="82"/>
      <c r="HX14" s="82"/>
      <c r="HY14" s="82"/>
      <c r="HZ14" s="82"/>
      <c r="IA14" s="82"/>
      <c r="IB14" s="82"/>
      <c r="IC14" s="82"/>
      <c r="ID14" s="82"/>
      <c r="IE14" s="82"/>
      <c r="IF14" s="82"/>
      <c r="IG14" s="82"/>
      <c r="IH14" s="82"/>
      <c r="II14" s="82"/>
      <c r="IJ14" s="82"/>
      <c r="IK14" s="82"/>
      <c r="IL14" s="82"/>
      <c r="IM14" s="82"/>
      <c r="IN14" s="82"/>
      <c r="IO14" s="82"/>
      <c r="IP14" s="82"/>
      <c r="IQ14" s="82"/>
      <c r="IR14" s="82"/>
      <c r="IS14" s="82"/>
      <c r="IT14" s="82"/>
      <c r="IU14" s="82"/>
      <c r="IV14" s="82"/>
      <c r="IW14" s="82"/>
      <c r="IX14" s="82"/>
      <c r="IY14" s="82"/>
      <c r="IZ14" s="82"/>
      <c r="JA14" s="82"/>
      <c r="JB14" s="82"/>
      <c r="JC14" s="82"/>
      <c r="JD14" s="82"/>
      <c r="JE14" s="82"/>
      <c r="JF14" s="82"/>
      <c r="JG14" s="82"/>
      <c r="JH14" s="82"/>
      <c r="JI14" s="82"/>
      <c r="JJ14" s="82"/>
      <c r="JK14" s="82"/>
      <c r="JL14" s="82"/>
      <c r="JM14" s="82"/>
      <c r="JN14" s="82"/>
      <c r="JO14" s="82"/>
      <c r="JP14" s="82"/>
      <c r="JQ14" s="82"/>
      <c r="JR14" s="82"/>
      <c r="JS14" s="82"/>
      <c r="JT14" s="82"/>
      <c r="JU14" s="82"/>
      <c r="JV14" s="82"/>
      <c r="JW14" s="82"/>
      <c r="JX14" s="82"/>
      <c r="JY14" s="82"/>
      <c r="JZ14" s="82"/>
      <c r="KA14" s="82"/>
      <c r="KB14" s="82"/>
      <c r="KC14" s="82"/>
      <c r="KD14" s="82"/>
      <c r="KE14" s="82"/>
      <c r="KF14" s="82"/>
      <c r="KG14" s="82"/>
      <c r="KH14" s="82"/>
      <c r="KI14" s="82"/>
      <c r="KJ14" s="82"/>
      <c r="KK14" s="82"/>
      <c r="KL14" s="82"/>
      <c r="KM14" s="82"/>
      <c r="KN14" s="82"/>
      <c r="KO14" s="82"/>
      <c r="KP14" s="82"/>
      <c r="KQ14" s="82"/>
      <c r="KR14" s="82"/>
      <c r="KS14" s="82"/>
      <c r="KT14" s="82"/>
      <c r="KU14" s="82"/>
      <c r="KV14" s="82"/>
      <c r="KW14" s="82"/>
      <c r="KX14" s="82"/>
      <c r="KY14" s="82"/>
      <c r="KZ14" s="82"/>
      <c r="LA14" s="82"/>
      <c r="LB14" s="82"/>
      <c r="LC14" s="82"/>
      <c r="LD14" s="82"/>
      <c r="LE14" s="82"/>
      <c r="LF14" s="82"/>
      <c r="LG14" s="82"/>
      <c r="LH14" s="82"/>
      <c r="LI14" s="82"/>
      <c r="LJ14" s="82"/>
      <c r="LK14" s="82"/>
      <c r="LL14" s="82"/>
      <c r="LM14" s="82"/>
      <c r="LN14" s="82"/>
      <c r="LO14" s="82"/>
    </row>
    <row r="15" spans="1:327" s="27" customFormat="1" ht="64.95" customHeight="1" x14ac:dyDescent="0.3">
      <c r="A15" s="106">
        <v>1.2</v>
      </c>
      <c r="B15" s="28" t="s">
        <v>44</v>
      </c>
      <c r="C15" s="29" t="s">
        <v>12</v>
      </c>
      <c r="D15" s="30">
        <f>(17*2.4+8.6*2.4)*15</f>
        <v>921.59999999999991</v>
      </c>
      <c r="E15" s="31"/>
      <c r="F15" s="32">
        <f t="shared" ref="F15:F38" si="0">D15*E15</f>
        <v>0</v>
      </c>
      <c r="G15" s="33" t="s">
        <v>43</v>
      </c>
      <c r="H15" s="25"/>
      <c r="I15" s="25"/>
      <c r="J15" s="25"/>
      <c r="K15" s="26"/>
      <c r="DD15" s="81"/>
      <c r="DE15" s="81"/>
      <c r="DF15" s="81"/>
      <c r="DG15" s="81"/>
      <c r="DH15" s="81"/>
      <c r="DI15" s="81"/>
      <c r="DJ15" s="81"/>
      <c r="DK15" s="81"/>
      <c r="DL15" s="81"/>
      <c r="DM15" s="81"/>
      <c r="DN15" s="81"/>
      <c r="DO15" s="81"/>
      <c r="DP15" s="81"/>
      <c r="DQ15" s="81"/>
      <c r="DR15" s="81"/>
      <c r="DS15" s="81"/>
      <c r="DT15" s="81"/>
      <c r="DU15" s="81"/>
      <c r="DV15" s="81"/>
      <c r="DW15" s="81"/>
      <c r="DX15" s="81"/>
      <c r="DY15" s="81"/>
      <c r="DZ15" s="81"/>
      <c r="EA15" s="81"/>
      <c r="EB15" s="81"/>
      <c r="EC15" s="81"/>
      <c r="ED15" s="81"/>
      <c r="EE15" s="81"/>
      <c r="EF15" s="81"/>
      <c r="EG15" s="81"/>
      <c r="EH15" s="81"/>
      <c r="EI15" s="81"/>
      <c r="EJ15" s="81"/>
      <c r="EK15" s="81"/>
      <c r="EL15" s="81"/>
      <c r="EM15" s="81"/>
      <c r="EN15" s="81"/>
      <c r="EO15" s="81"/>
      <c r="EP15" s="81"/>
      <c r="EQ15" s="81"/>
      <c r="ER15" s="81"/>
      <c r="ES15" s="81"/>
      <c r="ET15" s="81"/>
      <c r="EU15" s="81"/>
      <c r="EV15" s="81"/>
      <c r="EW15" s="81"/>
      <c r="EX15" s="81"/>
      <c r="EY15" s="81"/>
      <c r="EZ15" s="81"/>
      <c r="FA15" s="81"/>
      <c r="FB15" s="81"/>
      <c r="FC15" s="81"/>
      <c r="FD15" s="81"/>
      <c r="FE15" s="81"/>
      <c r="FF15" s="81"/>
      <c r="FG15" s="81"/>
      <c r="FH15" s="81"/>
      <c r="FI15" s="81"/>
      <c r="FJ15" s="81"/>
      <c r="FK15" s="81"/>
      <c r="FL15" s="81"/>
      <c r="FM15" s="81"/>
      <c r="FN15" s="81"/>
      <c r="FO15" s="81"/>
      <c r="FP15" s="81"/>
      <c r="FQ15" s="81"/>
      <c r="FR15" s="81"/>
      <c r="FS15" s="81"/>
      <c r="FT15" s="81"/>
      <c r="FU15" s="81"/>
      <c r="FV15" s="81"/>
      <c r="FW15" s="81"/>
      <c r="FX15" s="81"/>
      <c r="FY15" s="81"/>
      <c r="FZ15" s="81"/>
      <c r="GA15" s="81"/>
      <c r="GB15" s="81"/>
      <c r="GC15" s="81"/>
      <c r="GD15" s="81"/>
      <c r="GE15" s="81"/>
      <c r="GF15" s="81"/>
      <c r="GG15" s="81"/>
      <c r="GH15" s="81"/>
      <c r="GI15" s="81"/>
      <c r="GJ15" s="81"/>
      <c r="GK15" s="81"/>
      <c r="GL15" s="81"/>
      <c r="GM15" s="81"/>
      <c r="GN15" s="81"/>
      <c r="GO15" s="81"/>
      <c r="GP15" s="81"/>
      <c r="GQ15" s="81"/>
      <c r="GR15" s="81"/>
      <c r="GS15" s="81"/>
      <c r="GT15" s="81"/>
      <c r="GU15" s="81"/>
      <c r="GV15" s="81"/>
      <c r="GW15" s="81"/>
      <c r="GX15" s="81"/>
      <c r="GY15" s="81"/>
      <c r="GZ15" s="81"/>
      <c r="HA15" s="81"/>
      <c r="HB15" s="81"/>
      <c r="HC15" s="81"/>
      <c r="HD15" s="81"/>
      <c r="HE15" s="81"/>
      <c r="HF15" s="81"/>
      <c r="HG15" s="81"/>
      <c r="HH15" s="81"/>
      <c r="HI15" s="81"/>
      <c r="HJ15" s="81"/>
      <c r="HK15" s="81"/>
      <c r="HL15" s="81"/>
      <c r="HM15" s="81"/>
      <c r="HN15" s="81"/>
      <c r="HO15" s="81"/>
      <c r="HP15" s="81"/>
      <c r="HQ15" s="81"/>
      <c r="HR15" s="81"/>
      <c r="HS15" s="81"/>
      <c r="HT15" s="81"/>
      <c r="HU15" s="81"/>
      <c r="HV15" s="81"/>
      <c r="HW15" s="81"/>
      <c r="HX15" s="81"/>
      <c r="HY15" s="81"/>
      <c r="HZ15" s="81"/>
      <c r="IA15" s="81"/>
      <c r="IB15" s="81"/>
      <c r="IC15" s="81"/>
      <c r="ID15" s="81"/>
      <c r="IE15" s="81"/>
      <c r="IF15" s="81"/>
      <c r="IG15" s="81"/>
      <c r="IH15" s="81"/>
      <c r="II15" s="81"/>
      <c r="IJ15" s="81"/>
      <c r="IK15" s="81"/>
      <c r="IL15" s="81"/>
      <c r="IM15" s="81"/>
      <c r="IN15" s="81"/>
      <c r="IO15" s="81"/>
      <c r="IP15" s="81"/>
      <c r="IQ15" s="81"/>
      <c r="IR15" s="81"/>
      <c r="IS15" s="81"/>
      <c r="IT15" s="81"/>
      <c r="IU15" s="81"/>
      <c r="IV15" s="81"/>
      <c r="IW15" s="81"/>
      <c r="IX15" s="81"/>
      <c r="IY15" s="81"/>
      <c r="IZ15" s="81"/>
      <c r="JA15" s="81"/>
      <c r="JB15" s="81"/>
      <c r="JC15" s="81"/>
      <c r="JD15" s="81"/>
      <c r="JE15" s="81"/>
      <c r="JF15" s="81"/>
      <c r="JG15" s="81"/>
      <c r="JH15" s="81"/>
      <c r="JI15" s="81"/>
      <c r="JJ15" s="81"/>
      <c r="JK15" s="81"/>
      <c r="JL15" s="81"/>
      <c r="JM15" s="81"/>
      <c r="JN15" s="81"/>
      <c r="JO15" s="81"/>
      <c r="JP15" s="81"/>
      <c r="JQ15" s="81"/>
      <c r="JR15" s="81"/>
      <c r="JS15" s="81"/>
      <c r="JT15" s="81"/>
      <c r="JU15" s="81"/>
      <c r="JV15" s="81"/>
      <c r="JW15" s="81"/>
      <c r="JX15" s="81"/>
      <c r="JY15" s="81"/>
      <c r="JZ15" s="81"/>
      <c r="KA15" s="81"/>
      <c r="KB15" s="81"/>
      <c r="KC15" s="81"/>
      <c r="KD15" s="81"/>
      <c r="KE15" s="81"/>
      <c r="KF15" s="81"/>
      <c r="KG15" s="81"/>
      <c r="KH15" s="81"/>
      <c r="KI15" s="81"/>
      <c r="KJ15" s="81"/>
      <c r="KK15" s="81"/>
      <c r="KL15" s="81"/>
      <c r="KM15" s="81"/>
      <c r="KN15" s="81"/>
      <c r="KO15" s="81"/>
      <c r="KP15" s="81"/>
      <c r="KQ15" s="81"/>
      <c r="KR15" s="81"/>
      <c r="KS15" s="81"/>
      <c r="KT15" s="81"/>
      <c r="KU15" s="81"/>
      <c r="KV15" s="81"/>
      <c r="KW15" s="81"/>
      <c r="KX15" s="81"/>
      <c r="KY15" s="81"/>
      <c r="KZ15" s="81"/>
      <c r="LA15" s="81"/>
      <c r="LB15" s="81"/>
      <c r="LC15" s="81"/>
      <c r="LD15" s="81"/>
      <c r="LE15" s="81"/>
      <c r="LF15" s="81"/>
      <c r="LG15" s="81"/>
      <c r="LH15" s="81"/>
      <c r="LI15" s="81"/>
      <c r="LJ15" s="81"/>
      <c r="LK15" s="81"/>
      <c r="LL15" s="81"/>
      <c r="LM15" s="81"/>
      <c r="LN15" s="81"/>
      <c r="LO15" s="81"/>
    </row>
    <row r="16" spans="1:327" s="27" customFormat="1" ht="68.400000000000006" customHeight="1" x14ac:dyDescent="0.3">
      <c r="A16" s="106">
        <v>1.3</v>
      </c>
      <c r="B16" s="28" t="s">
        <v>45</v>
      </c>
      <c r="C16" s="29" t="s">
        <v>12</v>
      </c>
      <c r="D16" s="30">
        <f>D14</f>
        <v>190</v>
      </c>
      <c r="E16" s="31"/>
      <c r="F16" s="32">
        <f t="shared" si="0"/>
        <v>0</v>
      </c>
      <c r="G16" s="33" t="s">
        <v>89</v>
      </c>
      <c r="H16" s="25"/>
      <c r="I16" s="25"/>
      <c r="J16" s="25"/>
      <c r="K16" s="26"/>
      <c r="DD16" s="81"/>
      <c r="DE16" s="81"/>
      <c r="DF16" s="81"/>
      <c r="DG16" s="81"/>
      <c r="DH16" s="81"/>
      <c r="DI16" s="81"/>
      <c r="DJ16" s="81"/>
      <c r="DK16" s="81"/>
      <c r="DL16" s="81"/>
      <c r="DM16" s="81"/>
      <c r="DN16" s="81"/>
      <c r="DO16" s="81"/>
      <c r="DP16" s="81"/>
      <c r="DQ16" s="81"/>
      <c r="DR16" s="81"/>
      <c r="DS16" s="81"/>
      <c r="DT16" s="81"/>
      <c r="DU16" s="81"/>
      <c r="DV16" s="81"/>
      <c r="DW16" s="81"/>
      <c r="DX16" s="81"/>
      <c r="DY16" s="81"/>
      <c r="DZ16" s="81"/>
      <c r="EA16" s="81"/>
      <c r="EB16" s="81"/>
      <c r="EC16" s="81"/>
      <c r="ED16" s="81"/>
      <c r="EE16" s="81"/>
      <c r="EF16" s="81"/>
      <c r="EG16" s="81"/>
      <c r="EH16" s="81"/>
      <c r="EI16" s="81"/>
      <c r="EJ16" s="81"/>
      <c r="EK16" s="81"/>
      <c r="EL16" s="81"/>
      <c r="EM16" s="81"/>
      <c r="EN16" s="81"/>
      <c r="EO16" s="81"/>
      <c r="EP16" s="81"/>
      <c r="EQ16" s="81"/>
      <c r="ER16" s="81"/>
      <c r="ES16" s="81"/>
      <c r="ET16" s="81"/>
      <c r="EU16" s="81"/>
      <c r="EV16" s="81"/>
      <c r="EW16" s="81"/>
      <c r="EX16" s="81"/>
      <c r="EY16" s="81"/>
      <c r="EZ16" s="81"/>
      <c r="FA16" s="81"/>
      <c r="FB16" s="81"/>
      <c r="FC16" s="81"/>
      <c r="FD16" s="81"/>
      <c r="FE16" s="81"/>
      <c r="FF16" s="81"/>
      <c r="FG16" s="81"/>
      <c r="FH16" s="81"/>
      <c r="FI16" s="81"/>
      <c r="FJ16" s="81"/>
      <c r="FK16" s="81"/>
      <c r="FL16" s="81"/>
      <c r="FM16" s="81"/>
      <c r="FN16" s="81"/>
      <c r="FO16" s="81"/>
      <c r="FP16" s="81"/>
      <c r="FQ16" s="81"/>
      <c r="FR16" s="81"/>
      <c r="FS16" s="81"/>
      <c r="FT16" s="81"/>
      <c r="FU16" s="81"/>
      <c r="FV16" s="81"/>
      <c r="FW16" s="81"/>
      <c r="FX16" s="81"/>
      <c r="FY16" s="81"/>
      <c r="FZ16" s="81"/>
      <c r="GA16" s="81"/>
      <c r="GB16" s="81"/>
      <c r="GC16" s="81"/>
      <c r="GD16" s="81"/>
      <c r="GE16" s="81"/>
      <c r="GF16" s="81"/>
      <c r="GG16" s="81"/>
      <c r="GH16" s="81"/>
      <c r="GI16" s="81"/>
      <c r="GJ16" s="81"/>
      <c r="GK16" s="81"/>
      <c r="GL16" s="81"/>
      <c r="GM16" s="81"/>
      <c r="GN16" s="81"/>
      <c r="GO16" s="81"/>
      <c r="GP16" s="81"/>
      <c r="GQ16" s="81"/>
      <c r="GR16" s="81"/>
      <c r="GS16" s="81"/>
      <c r="GT16" s="81"/>
      <c r="GU16" s="81"/>
      <c r="GV16" s="81"/>
      <c r="GW16" s="81"/>
      <c r="GX16" s="81"/>
      <c r="GY16" s="81"/>
      <c r="GZ16" s="81"/>
      <c r="HA16" s="81"/>
      <c r="HB16" s="81"/>
      <c r="HC16" s="81"/>
      <c r="HD16" s="81"/>
      <c r="HE16" s="81"/>
      <c r="HF16" s="81"/>
      <c r="HG16" s="81"/>
      <c r="HH16" s="81"/>
      <c r="HI16" s="81"/>
      <c r="HJ16" s="81"/>
      <c r="HK16" s="81"/>
      <c r="HL16" s="81"/>
      <c r="HM16" s="81"/>
      <c r="HN16" s="81"/>
      <c r="HO16" s="81"/>
      <c r="HP16" s="81"/>
      <c r="HQ16" s="81"/>
      <c r="HR16" s="81"/>
      <c r="HS16" s="81"/>
      <c r="HT16" s="81"/>
      <c r="HU16" s="81"/>
      <c r="HV16" s="81"/>
      <c r="HW16" s="81"/>
      <c r="HX16" s="81"/>
      <c r="HY16" s="81"/>
      <c r="HZ16" s="81"/>
      <c r="IA16" s="81"/>
      <c r="IB16" s="81"/>
      <c r="IC16" s="81"/>
      <c r="ID16" s="81"/>
      <c r="IE16" s="81"/>
      <c r="IF16" s="81"/>
      <c r="IG16" s="81"/>
      <c r="IH16" s="81"/>
      <c r="II16" s="81"/>
      <c r="IJ16" s="81"/>
      <c r="IK16" s="81"/>
      <c r="IL16" s="81"/>
      <c r="IM16" s="81"/>
      <c r="IN16" s="81"/>
      <c r="IO16" s="81"/>
      <c r="IP16" s="81"/>
      <c r="IQ16" s="81"/>
      <c r="IR16" s="81"/>
      <c r="IS16" s="81"/>
      <c r="IT16" s="81"/>
      <c r="IU16" s="81"/>
      <c r="IV16" s="81"/>
      <c r="IW16" s="81"/>
      <c r="IX16" s="81"/>
      <c r="IY16" s="81"/>
      <c r="IZ16" s="81"/>
      <c r="JA16" s="81"/>
      <c r="JB16" s="81"/>
      <c r="JC16" s="81"/>
      <c r="JD16" s="81"/>
      <c r="JE16" s="81"/>
      <c r="JF16" s="81"/>
      <c r="JG16" s="81"/>
      <c r="JH16" s="81"/>
      <c r="JI16" s="81"/>
      <c r="JJ16" s="81"/>
      <c r="JK16" s="81"/>
      <c r="JL16" s="81"/>
      <c r="JM16" s="81"/>
      <c r="JN16" s="81"/>
      <c r="JO16" s="81"/>
      <c r="JP16" s="81"/>
      <c r="JQ16" s="81"/>
      <c r="JR16" s="81"/>
      <c r="JS16" s="81"/>
      <c r="JT16" s="81"/>
      <c r="JU16" s="81"/>
      <c r="JV16" s="81"/>
      <c r="JW16" s="81"/>
      <c r="JX16" s="81"/>
      <c r="JY16" s="81"/>
      <c r="JZ16" s="81"/>
      <c r="KA16" s="81"/>
      <c r="KB16" s="81"/>
      <c r="KC16" s="81"/>
      <c r="KD16" s="81"/>
      <c r="KE16" s="81"/>
      <c r="KF16" s="81"/>
      <c r="KG16" s="81"/>
      <c r="KH16" s="81"/>
      <c r="KI16" s="81"/>
      <c r="KJ16" s="81"/>
      <c r="KK16" s="81"/>
      <c r="KL16" s="81"/>
      <c r="KM16" s="81"/>
      <c r="KN16" s="81"/>
      <c r="KO16" s="81"/>
      <c r="KP16" s="81"/>
      <c r="KQ16" s="81"/>
      <c r="KR16" s="81"/>
      <c r="KS16" s="81"/>
      <c r="KT16" s="81"/>
      <c r="KU16" s="81"/>
      <c r="KV16" s="81"/>
      <c r="KW16" s="81"/>
      <c r="KX16" s="81"/>
      <c r="KY16" s="81"/>
      <c r="KZ16" s="81"/>
      <c r="LA16" s="81"/>
      <c r="LB16" s="81"/>
      <c r="LC16" s="81"/>
      <c r="LD16" s="81"/>
      <c r="LE16" s="81"/>
      <c r="LF16" s="81"/>
      <c r="LG16" s="81"/>
      <c r="LH16" s="81"/>
      <c r="LI16" s="81"/>
      <c r="LJ16" s="81"/>
      <c r="LK16" s="81"/>
      <c r="LL16" s="81"/>
      <c r="LM16" s="81"/>
      <c r="LN16" s="81"/>
      <c r="LO16" s="81"/>
    </row>
    <row r="17" spans="1:327" s="27" customFormat="1" ht="40.200000000000003" customHeight="1" x14ac:dyDescent="0.3">
      <c r="A17" s="109">
        <v>2</v>
      </c>
      <c r="B17" s="111" t="s">
        <v>13</v>
      </c>
      <c r="C17" s="112">
        <f>SUM(F18:F26)</f>
        <v>0</v>
      </c>
      <c r="D17" s="113"/>
      <c r="E17" s="113"/>
      <c r="F17" s="114"/>
      <c r="G17" s="115" t="s">
        <v>14</v>
      </c>
      <c r="H17" s="25"/>
      <c r="I17" s="25"/>
      <c r="J17" s="25"/>
      <c r="K17" s="26"/>
      <c r="DD17" s="81"/>
      <c r="DE17" s="81"/>
      <c r="DF17" s="81"/>
      <c r="DG17" s="81"/>
      <c r="DH17" s="81"/>
      <c r="DI17" s="81"/>
      <c r="DJ17" s="81"/>
      <c r="DK17" s="81"/>
      <c r="DL17" s="81"/>
      <c r="DM17" s="81"/>
      <c r="DN17" s="81"/>
      <c r="DO17" s="81"/>
      <c r="DP17" s="81"/>
      <c r="DQ17" s="81"/>
      <c r="DR17" s="81"/>
      <c r="DS17" s="81"/>
      <c r="DT17" s="81"/>
      <c r="DU17" s="81"/>
      <c r="DV17" s="81"/>
      <c r="DW17" s="81"/>
      <c r="DX17" s="81"/>
      <c r="DY17" s="81"/>
      <c r="DZ17" s="81"/>
      <c r="EA17" s="81"/>
      <c r="EB17" s="81"/>
      <c r="EC17" s="81"/>
      <c r="ED17" s="81"/>
      <c r="EE17" s="81"/>
      <c r="EF17" s="81"/>
      <c r="EG17" s="81"/>
      <c r="EH17" s="81"/>
      <c r="EI17" s="81"/>
      <c r="EJ17" s="81"/>
      <c r="EK17" s="81"/>
      <c r="EL17" s="81"/>
      <c r="EM17" s="81"/>
      <c r="EN17" s="81"/>
      <c r="EO17" s="81"/>
      <c r="EP17" s="81"/>
      <c r="EQ17" s="81"/>
      <c r="ER17" s="81"/>
      <c r="ES17" s="81"/>
      <c r="ET17" s="81"/>
      <c r="EU17" s="81"/>
      <c r="EV17" s="81"/>
      <c r="EW17" s="81"/>
      <c r="EX17" s="81"/>
      <c r="EY17" s="81"/>
      <c r="EZ17" s="81"/>
      <c r="FA17" s="81"/>
      <c r="FB17" s="81"/>
      <c r="FC17" s="81"/>
      <c r="FD17" s="81"/>
      <c r="FE17" s="81"/>
      <c r="FF17" s="81"/>
      <c r="FG17" s="81"/>
      <c r="FH17" s="81"/>
      <c r="FI17" s="81"/>
      <c r="FJ17" s="81"/>
      <c r="FK17" s="81"/>
      <c r="FL17" s="81"/>
      <c r="FM17" s="81"/>
      <c r="FN17" s="81"/>
      <c r="FO17" s="81"/>
      <c r="FP17" s="81"/>
      <c r="FQ17" s="81"/>
      <c r="FR17" s="81"/>
      <c r="FS17" s="81"/>
      <c r="FT17" s="81"/>
      <c r="FU17" s="81"/>
      <c r="FV17" s="81"/>
      <c r="FW17" s="81"/>
      <c r="FX17" s="81"/>
      <c r="FY17" s="81"/>
      <c r="FZ17" s="81"/>
      <c r="GA17" s="81"/>
      <c r="GB17" s="81"/>
      <c r="GC17" s="81"/>
      <c r="GD17" s="81"/>
      <c r="GE17" s="81"/>
      <c r="GF17" s="81"/>
      <c r="GG17" s="81"/>
      <c r="GH17" s="81"/>
      <c r="GI17" s="81"/>
      <c r="GJ17" s="81"/>
      <c r="GK17" s="81"/>
      <c r="GL17" s="81"/>
      <c r="GM17" s="81"/>
      <c r="GN17" s="81"/>
      <c r="GO17" s="81"/>
      <c r="GP17" s="81"/>
      <c r="GQ17" s="81"/>
      <c r="GR17" s="81"/>
      <c r="GS17" s="81"/>
      <c r="GT17" s="81"/>
      <c r="GU17" s="81"/>
      <c r="GV17" s="81"/>
      <c r="GW17" s="81"/>
      <c r="GX17" s="81"/>
      <c r="GY17" s="81"/>
      <c r="GZ17" s="81"/>
      <c r="HA17" s="81"/>
      <c r="HB17" s="81"/>
      <c r="HC17" s="81"/>
      <c r="HD17" s="81"/>
      <c r="HE17" s="81"/>
      <c r="HF17" s="81"/>
      <c r="HG17" s="81"/>
      <c r="HH17" s="81"/>
      <c r="HI17" s="81"/>
      <c r="HJ17" s="81"/>
      <c r="HK17" s="81"/>
      <c r="HL17" s="81"/>
      <c r="HM17" s="81"/>
      <c r="HN17" s="81"/>
      <c r="HO17" s="81"/>
      <c r="HP17" s="81"/>
      <c r="HQ17" s="81"/>
      <c r="HR17" s="81"/>
      <c r="HS17" s="81"/>
      <c r="HT17" s="81"/>
      <c r="HU17" s="81"/>
      <c r="HV17" s="81"/>
      <c r="HW17" s="81"/>
      <c r="HX17" s="81"/>
      <c r="HY17" s="81"/>
      <c r="HZ17" s="81"/>
      <c r="IA17" s="81"/>
      <c r="IB17" s="81"/>
      <c r="IC17" s="81"/>
      <c r="ID17" s="81"/>
      <c r="IE17" s="81"/>
      <c r="IF17" s="81"/>
      <c r="IG17" s="81"/>
      <c r="IH17" s="81"/>
      <c r="II17" s="81"/>
      <c r="IJ17" s="81"/>
      <c r="IK17" s="81"/>
      <c r="IL17" s="81"/>
      <c r="IM17" s="81"/>
      <c r="IN17" s="81"/>
      <c r="IO17" s="81"/>
      <c r="IP17" s="81"/>
      <c r="IQ17" s="81"/>
      <c r="IR17" s="81"/>
      <c r="IS17" s="81"/>
      <c r="IT17" s="81"/>
      <c r="IU17" s="81"/>
      <c r="IV17" s="81"/>
      <c r="IW17" s="81"/>
      <c r="IX17" s="81"/>
      <c r="IY17" s="81"/>
      <c r="IZ17" s="81"/>
      <c r="JA17" s="81"/>
      <c r="JB17" s="81"/>
      <c r="JC17" s="81"/>
      <c r="JD17" s="81"/>
      <c r="JE17" s="81"/>
      <c r="JF17" s="81"/>
      <c r="JG17" s="81"/>
      <c r="JH17" s="81"/>
      <c r="JI17" s="81"/>
      <c r="JJ17" s="81"/>
      <c r="JK17" s="81"/>
      <c r="JL17" s="81"/>
      <c r="JM17" s="81"/>
      <c r="JN17" s="81"/>
      <c r="JO17" s="81"/>
      <c r="JP17" s="81"/>
      <c r="JQ17" s="81"/>
      <c r="JR17" s="81"/>
      <c r="JS17" s="81"/>
      <c r="JT17" s="81"/>
      <c r="JU17" s="81"/>
      <c r="JV17" s="81"/>
      <c r="JW17" s="81"/>
      <c r="JX17" s="81"/>
      <c r="JY17" s="81"/>
      <c r="JZ17" s="81"/>
      <c r="KA17" s="81"/>
      <c r="KB17" s="81"/>
      <c r="KC17" s="81"/>
      <c r="KD17" s="81"/>
      <c r="KE17" s="81"/>
      <c r="KF17" s="81"/>
      <c r="KG17" s="81"/>
      <c r="KH17" s="81"/>
      <c r="KI17" s="81"/>
      <c r="KJ17" s="81"/>
      <c r="KK17" s="81"/>
      <c r="KL17" s="81"/>
      <c r="KM17" s="81"/>
      <c r="KN17" s="81"/>
      <c r="KO17" s="81"/>
      <c r="KP17" s="81"/>
      <c r="KQ17" s="81"/>
      <c r="KR17" s="81"/>
      <c r="KS17" s="81"/>
      <c r="KT17" s="81"/>
      <c r="KU17" s="81"/>
      <c r="KV17" s="81"/>
      <c r="KW17" s="81"/>
      <c r="KX17" s="81"/>
      <c r="KY17" s="81"/>
      <c r="KZ17" s="81"/>
      <c r="LA17" s="81"/>
      <c r="LB17" s="81"/>
      <c r="LC17" s="81"/>
      <c r="LD17" s="81"/>
      <c r="LE17" s="81"/>
      <c r="LF17" s="81"/>
      <c r="LG17" s="81"/>
      <c r="LH17" s="81"/>
      <c r="LI17" s="81"/>
      <c r="LJ17" s="81"/>
      <c r="LK17" s="81"/>
      <c r="LL17" s="81"/>
      <c r="LM17" s="81"/>
      <c r="LN17" s="81"/>
      <c r="LO17" s="81"/>
    </row>
    <row r="18" spans="1:327" s="27" customFormat="1" ht="84" customHeight="1" x14ac:dyDescent="0.3">
      <c r="A18" s="106">
        <v>2.1</v>
      </c>
      <c r="B18" s="28" t="s">
        <v>47</v>
      </c>
      <c r="C18" s="29" t="s">
        <v>15</v>
      </c>
      <c r="D18" s="30">
        <f>12*15</f>
        <v>180</v>
      </c>
      <c r="E18" s="31"/>
      <c r="F18" s="32">
        <f>D18*E18</f>
        <v>0</v>
      </c>
      <c r="G18" s="37" t="s">
        <v>46</v>
      </c>
      <c r="H18" s="25"/>
      <c r="I18" s="25"/>
      <c r="J18" s="25"/>
      <c r="K18" s="26"/>
      <c r="DD18" s="81"/>
      <c r="DE18" s="81"/>
      <c r="DF18" s="81"/>
      <c r="DG18" s="81"/>
      <c r="DH18" s="81"/>
      <c r="DI18" s="81"/>
      <c r="DJ18" s="81"/>
      <c r="DK18" s="81"/>
      <c r="DL18" s="81"/>
      <c r="DM18" s="81"/>
      <c r="DN18" s="81"/>
      <c r="DO18" s="81"/>
      <c r="DP18" s="81"/>
      <c r="DQ18" s="81"/>
      <c r="DR18" s="81"/>
      <c r="DS18" s="81"/>
      <c r="DT18" s="81"/>
      <c r="DU18" s="81"/>
      <c r="DV18" s="81"/>
      <c r="DW18" s="81"/>
      <c r="DX18" s="81"/>
      <c r="DY18" s="81"/>
      <c r="DZ18" s="81"/>
      <c r="EA18" s="81"/>
      <c r="EB18" s="81"/>
      <c r="EC18" s="81"/>
      <c r="ED18" s="81"/>
      <c r="EE18" s="81"/>
      <c r="EF18" s="81"/>
      <c r="EG18" s="81"/>
      <c r="EH18" s="81"/>
      <c r="EI18" s="81"/>
      <c r="EJ18" s="81"/>
      <c r="EK18" s="81"/>
      <c r="EL18" s="81"/>
      <c r="EM18" s="81"/>
      <c r="EN18" s="81"/>
      <c r="EO18" s="81"/>
      <c r="EP18" s="81"/>
      <c r="EQ18" s="81"/>
      <c r="ER18" s="81"/>
      <c r="ES18" s="81"/>
      <c r="ET18" s="81"/>
      <c r="EU18" s="81"/>
      <c r="EV18" s="81"/>
      <c r="EW18" s="81"/>
      <c r="EX18" s="81"/>
      <c r="EY18" s="81"/>
      <c r="EZ18" s="81"/>
      <c r="FA18" s="81"/>
      <c r="FB18" s="81"/>
      <c r="FC18" s="81"/>
      <c r="FD18" s="81"/>
      <c r="FE18" s="81"/>
      <c r="FF18" s="81"/>
      <c r="FG18" s="81"/>
      <c r="FH18" s="81"/>
      <c r="FI18" s="81"/>
      <c r="FJ18" s="81"/>
      <c r="FK18" s="81"/>
      <c r="FL18" s="81"/>
      <c r="FM18" s="81"/>
      <c r="FN18" s="81"/>
      <c r="FO18" s="81"/>
      <c r="FP18" s="81"/>
      <c r="FQ18" s="81"/>
      <c r="FR18" s="81"/>
      <c r="FS18" s="81"/>
      <c r="FT18" s="81"/>
      <c r="FU18" s="81"/>
      <c r="FV18" s="81"/>
      <c r="FW18" s="81"/>
      <c r="FX18" s="81"/>
      <c r="FY18" s="81"/>
      <c r="FZ18" s="81"/>
      <c r="GA18" s="81"/>
      <c r="GB18" s="81"/>
      <c r="GC18" s="81"/>
      <c r="GD18" s="81"/>
      <c r="GE18" s="81"/>
      <c r="GF18" s="81"/>
      <c r="GG18" s="81"/>
      <c r="GH18" s="81"/>
      <c r="GI18" s="81"/>
      <c r="GJ18" s="81"/>
      <c r="GK18" s="81"/>
      <c r="GL18" s="81"/>
      <c r="GM18" s="81"/>
      <c r="GN18" s="81"/>
      <c r="GO18" s="81"/>
      <c r="GP18" s="81"/>
      <c r="GQ18" s="81"/>
      <c r="GR18" s="81"/>
      <c r="GS18" s="81"/>
      <c r="GT18" s="81"/>
      <c r="GU18" s="81"/>
      <c r="GV18" s="81"/>
      <c r="GW18" s="81"/>
      <c r="GX18" s="81"/>
      <c r="GY18" s="81"/>
      <c r="GZ18" s="81"/>
      <c r="HA18" s="81"/>
      <c r="HB18" s="81"/>
      <c r="HC18" s="81"/>
      <c r="HD18" s="81"/>
      <c r="HE18" s="81"/>
      <c r="HF18" s="81"/>
      <c r="HG18" s="81"/>
      <c r="HH18" s="81"/>
      <c r="HI18" s="81"/>
      <c r="HJ18" s="81"/>
      <c r="HK18" s="81"/>
      <c r="HL18" s="81"/>
      <c r="HM18" s="81"/>
      <c r="HN18" s="81"/>
      <c r="HO18" s="81"/>
      <c r="HP18" s="81"/>
      <c r="HQ18" s="81"/>
      <c r="HR18" s="81"/>
      <c r="HS18" s="81"/>
      <c r="HT18" s="81"/>
      <c r="HU18" s="81"/>
      <c r="HV18" s="81"/>
      <c r="HW18" s="81"/>
      <c r="HX18" s="81"/>
      <c r="HY18" s="81"/>
      <c r="HZ18" s="81"/>
      <c r="IA18" s="81"/>
      <c r="IB18" s="81"/>
      <c r="IC18" s="81"/>
      <c r="ID18" s="81"/>
      <c r="IE18" s="81"/>
      <c r="IF18" s="81"/>
      <c r="IG18" s="81"/>
      <c r="IH18" s="81"/>
      <c r="II18" s="81"/>
      <c r="IJ18" s="81"/>
      <c r="IK18" s="81"/>
      <c r="IL18" s="81"/>
      <c r="IM18" s="81"/>
      <c r="IN18" s="81"/>
      <c r="IO18" s="81"/>
      <c r="IP18" s="81"/>
      <c r="IQ18" s="81"/>
      <c r="IR18" s="81"/>
      <c r="IS18" s="81"/>
      <c r="IT18" s="81"/>
      <c r="IU18" s="81"/>
      <c r="IV18" s="81"/>
      <c r="IW18" s="81"/>
      <c r="IX18" s="81"/>
      <c r="IY18" s="81"/>
      <c r="IZ18" s="81"/>
      <c r="JA18" s="81"/>
      <c r="JB18" s="81"/>
      <c r="JC18" s="81"/>
      <c r="JD18" s="81"/>
      <c r="JE18" s="81"/>
      <c r="JF18" s="81"/>
      <c r="JG18" s="81"/>
      <c r="JH18" s="81"/>
      <c r="JI18" s="81"/>
      <c r="JJ18" s="81"/>
      <c r="JK18" s="81"/>
      <c r="JL18" s="81"/>
      <c r="JM18" s="81"/>
      <c r="JN18" s="81"/>
      <c r="JO18" s="81"/>
      <c r="JP18" s="81"/>
      <c r="JQ18" s="81"/>
      <c r="JR18" s="81"/>
      <c r="JS18" s="81"/>
      <c r="JT18" s="81"/>
      <c r="JU18" s="81"/>
      <c r="JV18" s="81"/>
      <c r="JW18" s="81"/>
      <c r="JX18" s="81"/>
      <c r="JY18" s="81"/>
      <c r="JZ18" s="81"/>
      <c r="KA18" s="81"/>
      <c r="KB18" s="81"/>
      <c r="KC18" s="81"/>
      <c r="KD18" s="81"/>
      <c r="KE18" s="81"/>
      <c r="KF18" s="81"/>
      <c r="KG18" s="81"/>
      <c r="KH18" s="81"/>
      <c r="KI18" s="81"/>
      <c r="KJ18" s="81"/>
      <c r="KK18" s="81"/>
      <c r="KL18" s="81"/>
      <c r="KM18" s="81"/>
      <c r="KN18" s="81"/>
      <c r="KO18" s="81"/>
      <c r="KP18" s="81"/>
      <c r="KQ18" s="81"/>
      <c r="KR18" s="81"/>
      <c r="KS18" s="81"/>
      <c r="KT18" s="81"/>
      <c r="KU18" s="81"/>
      <c r="KV18" s="81"/>
      <c r="KW18" s="81"/>
      <c r="KX18" s="81"/>
      <c r="KY18" s="81"/>
      <c r="KZ18" s="81"/>
      <c r="LA18" s="81"/>
      <c r="LB18" s="81"/>
      <c r="LC18" s="81"/>
      <c r="LD18" s="81"/>
      <c r="LE18" s="81"/>
      <c r="LF18" s="81"/>
      <c r="LG18" s="81"/>
      <c r="LH18" s="81"/>
      <c r="LI18" s="81"/>
      <c r="LJ18" s="81"/>
      <c r="LK18" s="81"/>
      <c r="LL18" s="81"/>
      <c r="LM18" s="81"/>
      <c r="LN18" s="81"/>
      <c r="LO18" s="81"/>
    </row>
    <row r="19" spans="1:327" s="27" customFormat="1" ht="31.2" x14ac:dyDescent="0.3">
      <c r="A19" s="106">
        <v>2.2000000000000002</v>
      </c>
      <c r="B19" s="28" t="s">
        <v>25</v>
      </c>
      <c r="C19" s="29" t="s">
        <v>2</v>
      </c>
      <c r="D19" s="30">
        <v>15</v>
      </c>
      <c r="E19" s="31"/>
      <c r="F19" s="32">
        <f t="shared" ref="F19:F36" si="1">D19*E19</f>
        <v>0</v>
      </c>
      <c r="G19" s="37" t="s">
        <v>48</v>
      </c>
      <c r="H19" s="25"/>
      <c r="I19" s="25"/>
      <c r="J19" s="25"/>
      <c r="K19" s="26"/>
      <c r="DD19" s="81"/>
      <c r="DE19" s="81"/>
      <c r="DF19" s="81"/>
      <c r="DG19" s="81"/>
      <c r="DH19" s="81"/>
      <c r="DI19" s="81"/>
      <c r="DJ19" s="81"/>
      <c r="DK19" s="81"/>
      <c r="DL19" s="81"/>
      <c r="DM19" s="81"/>
      <c r="DN19" s="81"/>
      <c r="DO19" s="81"/>
      <c r="DP19" s="81"/>
      <c r="DQ19" s="81"/>
      <c r="DR19" s="81"/>
      <c r="DS19" s="81"/>
      <c r="DT19" s="81"/>
      <c r="DU19" s="81"/>
      <c r="DV19" s="81"/>
      <c r="DW19" s="81"/>
      <c r="DX19" s="81"/>
      <c r="DY19" s="81"/>
      <c r="DZ19" s="81"/>
      <c r="EA19" s="81"/>
      <c r="EB19" s="81"/>
      <c r="EC19" s="81"/>
      <c r="ED19" s="81"/>
      <c r="EE19" s="81"/>
      <c r="EF19" s="81"/>
      <c r="EG19" s="81"/>
      <c r="EH19" s="81"/>
      <c r="EI19" s="81"/>
      <c r="EJ19" s="81"/>
      <c r="EK19" s="81"/>
      <c r="EL19" s="81"/>
      <c r="EM19" s="81"/>
      <c r="EN19" s="81"/>
      <c r="EO19" s="81"/>
      <c r="EP19" s="81"/>
      <c r="EQ19" s="81"/>
      <c r="ER19" s="81"/>
      <c r="ES19" s="81"/>
      <c r="ET19" s="81"/>
      <c r="EU19" s="81"/>
      <c r="EV19" s="81"/>
      <c r="EW19" s="81"/>
      <c r="EX19" s="81"/>
      <c r="EY19" s="81"/>
      <c r="EZ19" s="81"/>
      <c r="FA19" s="81"/>
      <c r="FB19" s="81"/>
      <c r="FC19" s="81"/>
      <c r="FD19" s="81"/>
      <c r="FE19" s="81"/>
      <c r="FF19" s="81"/>
      <c r="FG19" s="81"/>
      <c r="FH19" s="81"/>
      <c r="FI19" s="81"/>
      <c r="FJ19" s="81"/>
      <c r="FK19" s="81"/>
      <c r="FL19" s="81"/>
      <c r="FM19" s="81"/>
      <c r="FN19" s="81"/>
      <c r="FO19" s="81"/>
      <c r="FP19" s="81"/>
      <c r="FQ19" s="81"/>
      <c r="FR19" s="81"/>
      <c r="FS19" s="81"/>
      <c r="FT19" s="81"/>
      <c r="FU19" s="81"/>
      <c r="FV19" s="81"/>
      <c r="FW19" s="81"/>
      <c r="FX19" s="81"/>
      <c r="FY19" s="81"/>
      <c r="FZ19" s="81"/>
      <c r="GA19" s="81"/>
      <c r="GB19" s="81"/>
      <c r="GC19" s="81"/>
      <c r="GD19" s="81"/>
      <c r="GE19" s="81"/>
      <c r="GF19" s="81"/>
      <c r="GG19" s="81"/>
      <c r="GH19" s="81"/>
      <c r="GI19" s="81"/>
      <c r="GJ19" s="81"/>
      <c r="GK19" s="81"/>
      <c r="GL19" s="81"/>
      <c r="GM19" s="81"/>
      <c r="GN19" s="81"/>
      <c r="GO19" s="81"/>
      <c r="GP19" s="81"/>
      <c r="GQ19" s="81"/>
      <c r="GR19" s="81"/>
      <c r="GS19" s="81"/>
      <c r="GT19" s="81"/>
      <c r="GU19" s="81"/>
      <c r="GV19" s="81"/>
      <c r="GW19" s="81"/>
      <c r="GX19" s="81"/>
      <c r="GY19" s="81"/>
      <c r="GZ19" s="81"/>
      <c r="HA19" s="81"/>
      <c r="HB19" s="81"/>
      <c r="HC19" s="81"/>
      <c r="HD19" s="81"/>
      <c r="HE19" s="81"/>
      <c r="HF19" s="81"/>
      <c r="HG19" s="81"/>
      <c r="HH19" s="81"/>
      <c r="HI19" s="81"/>
      <c r="HJ19" s="81"/>
      <c r="HK19" s="81"/>
      <c r="HL19" s="81"/>
      <c r="HM19" s="81"/>
      <c r="HN19" s="81"/>
      <c r="HO19" s="81"/>
      <c r="HP19" s="81"/>
      <c r="HQ19" s="81"/>
      <c r="HR19" s="81"/>
      <c r="HS19" s="81"/>
      <c r="HT19" s="81"/>
      <c r="HU19" s="81"/>
      <c r="HV19" s="81"/>
      <c r="HW19" s="81"/>
      <c r="HX19" s="81"/>
      <c r="HY19" s="81"/>
      <c r="HZ19" s="81"/>
      <c r="IA19" s="81"/>
      <c r="IB19" s="81"/>
      <c r="IC19" s="81"/>
      <c r="ID19" s="81"/>
      <c r="IE19" s="81"/>
      <c r="IF19" s="81"/>
      <c r="IG19" s="81"/>
      <c r="IH19" s="81"/>
      <c r="II19" s="81"/>
      <c r="IJ19" s="81"/>
      <c r="IK19" s="81"/>
      <c r="IL19" s="81"/>
      <c r="IM19" s="81"/>
      <c r="IN19" s="81"/>
      <c r="IO19" s="81"/>
      <c r="IP19" s="81"/>
      <c r="IQ19" s="81"/>
      <c r="IR19" s="81"/>
      <c r="IS19" s="81"/>
      <c r="IT19" s="81"/>
      <c r="IU19" s="81"/>
      <c r="IV19" s="81"/>
      <c r="IW19" s="81"/>
      <c r="IX19" s="81"/>
      <c r="IY19" s="81"/>
      <c r="IZ19" s="81"/>
      <c r="JA19" s="81"/>
      <c r="JB19" s="81"/>
      <c r="JC19" s="81"/>
      <c r="JD19" s="81"/>
      <c r="JE19" s="81"/>
      <c r="JF19" s="81"/>
      <c r="JG19" s="81"/>
      <c r="JH19" s="81"/>
      <c r="JI19" s="81"/>
      <c r="JJ19" s="81"/>
      <c r="JK19" s="81"/>
      <c r="JL19" s="81"/>
      <c r="JM19" s="81"/>
      <c r="JN19" s="81"/>
      <c r="JO19" s="81"/>
      <c r="JP19" s="81"/>
      <c r="JQ19" s="81"/>
      <c r="JR19" s="81"/>
      <c r="JS19" s="81"/>
      <c r="JT19" s="81"/>
      <c r="JU19" s="81"/>
      <c r="JV19" s="81"/>
      <c r="JW19" s="81"/>
      <c r="JX19" s="81"/>
      <c r="JY19" s="81"/>
      <c r="JZ19" s="81"/>
      <c r="KA19" s="81"/>
      <c r="KB19" s="81"/>
      <c r="KC19" s="81"/>
      <c r="KD19" s="81"/>
      <c r="KE19" s="81"/>
      <c r="KF19" s="81"/>
      <c r="KG19" s="81"/>
      <c r="KH19" s="81"/>
      <c r="KI19" s="81"/>
      <c r="KJ19" s="81"/>
      <c r="KK19" s="81"/>
      <c r="KL19" s="81"/>
      <c r="KM19" s="81"/>
      <c r="KN19" s="81"/>
      <c r="KO19" s="81"/>
      <c r="KP19" s="81"/>
      <c r="KQ19" s="81"/>
      <c r="KR19" s="81"/>
      <c r="KS19" s="81"/>
      <c r="KT19" s="81"/>
      <c r="KU19" s="81"/>
      <c r="KV19" s="81"/>
      <c r="KW19" s="81"/>
      <c r="KX19" s="81"/>
      <c r="KY19" s="81"/>
      <c r="KZ19" s="81"/>
      <c r="LA19" s="81"/>
      <c r="LB19" s="81"/>
      <c r="LC19" s="81"/>
      <c r="LD19" s="81"/>
      <c r="LE19" s="81"/>
      <c r="LF19" s="81"/>
      <c r="LG19" s="81"/>
      <c r="LH19" s="81"/>
      <c r="LI19" s="81"/>
      <c r="LJ19" s="81"/>
      <c r="LK19" s="81"/>
      <c r="LL19" s="81"/>
      <c r="LM19" s="81"/>
      <c r="LN19" s="81"/>
      <c r="LO19" s="81"/>
    </row>
    <row r="20" spans="1:327" s="27" customFormat="1" x14ac:dyDescent="0.3">
      <c r="A20" s="106">
        <v>2.2999999999999998</v>
      </c>
      <c r="B20" s="28" t="s">
        <v>16</v>
      </c>
      <c r="C20" s="29" t="s">
        <v>2</v>
      </c>
      <c r="D20" s="30">
        <v>30</v>
      </c>
      <c r="E20" s="31"/>
      <c r="F20" s="32">
        <f t="shared" si="1"/>
        <v>0</v>
      </c>
      <c r="G20" s="37" t="s">
        <v>49</v>
      </c>
      <c r="H20" s="25"/>
      <c r="I20" s="25"/>
      <c r="J20" s="25"/>
      <c r="K20" s="26"/>
      <c r="DD20" s="81"/>
      <c r="DE20" s="81"/>
      <c r="DF20" s="81"/>
      <c r="DG20" s="81"/>
      <c r="DH20" s="81"/>
      <c r="DI20" s="81"/>
      <c r="DJ20" s="81"/>
      <c r="DK20" s="81"/>
      <c r="DL20" s="81"/>
      <c r="DM20" s="81"/>
      <c r="DN20" s="81"/>
      <c r="DO20" s="81"/>
      <c r="DP20" s="81"/>
      <c r="DQ20" s="81"/>
      <c r="DR20" s="81"/>
      <c r="DS20" s="81"/>
      <c r="DT20" s="81"/>
      <c r="DU20" s="81"/>
      <c r="DV20" s="81"/>
      <c r="DW20" s="81"/>
      <c r="DX20" s="81"/>
      <c r="DY20" s="81"/>
      <c r="DZ20" s="81"/>
      <c r="EA20" s="81"/>
      <c r="EB20" s="81"/>
      <c r="EC20" s="81"/>
      <c r="ED20" s="81"/>
      <c r="EE20" s="81"/>
      <c r="EF20" s="81"/>
      <c r="EG20" s="81"/>
      <c r="EH20" s="81"/>
      <c r="EI20" s="81"/>
      <c r="EJ20" s="81"/>
      <c r="EK20" s="81"/>
      <c r="EL20" s="81"/>
      <c r="EM20" s="81"/>
      <c r="EN20" s="81"/>
      <c r="EO20" s="81"/>
      <c r="EP20" s="81"/>
      <c r="EQ20" s="81"/>
      <c r="ER20" s="81"/>
      <c r="ES20" s="81"/>
      <c r="ET20" s="81"/>
      <c r="EU20" s="81"/>
      <c r="EV20" s="81"/>
      <c r="EW20" s="81"/>
      <c r="EX20" s="81"/>
      <c r="EY20" s="81"/>
      <c r="EZ20" s="81"/>
      <c r="FA20" s="81"/>
      <c r="FB20" s="81"/>
      <c r="FC20" s="81"/>
      <c r="FD20" s="81"/>
      <c r="FE20" s="81"/>
      <c r="FF20" s="81"/>
      <c r="FG20" s="81"/>
      <c r="FH20" s="81"/>
      <c r="FI20" s="81"/>
      <c r="FJ20" s="81"/>
      <c r="FK20" s="81"/>
      <c r="FL20" s="81"/>
      <c r="FM20" s="81"/>
      <c r="FN20" s="81"/>
      <c r="FO20" s="81"/>
      <c r="FP20" s="81"/>
      <c r="FQ20" s="81"/>
      <c r="FR20" s="81"/>
      <c r="FS20" s="81"/>
      <c r="FT20" s="81"/>
      <c r="FU20" s="81"/>
      <c r="FV20" s="81"/>
      <c r="FW20" s="81"/>
      <c r="FX20" s="81"/>
      <c r="FY20" s="81"/>
      <c r="FZ20" s="81"/>
      <c r="GA20" s="81"/>
      <c r="GB20" s="81"/>
      <c r="GC20" s="81"/>
      <c r="GD20" s="81"/>
      <c r="GE20" s="81"/>
      <c r="GF20" s="81"/>
      <c r="GG20" s="81"/>
      <c r="GH20" s="81"/>
      <c r="GI20" s="81"/>
      <c r="GJ20" s="81"/>
      <c r="GK20" s="81"/>
      <c r="GL20" s="81"/>
      <c r="GM20" s="81"/>
      <c r="GN20" s="81"/>
      <c r="GO20" s="81"/>
      <c r="GP20" s="81"/>
      <c r="GQ20" s="81"/>
      <c r="GR20" s="81"/>
      <c r="GS20" s="81"/>
      <c r="GT20" s="81"/>
      <c r="GU20" s="81"/>
      <c r="GV20" s="81"/>
      <c r="GW20" s="81"/>
      <c r="GX20" s="81"/>
      <c r="GY20" s="81"/>
      <c r="GZ20" s="81"/>
      <c r="HA20" s="81"/>
      <c r="HB20" s="81"/>
      <c r="HC20" s="81"/>
      <c r="HD20" s="81"/>
      <c r="HE20" s="81"/>
      <c r="HF20" s="81"/>
      <c r="HG20" s="81"/>
      <c r="HH20" s="81"/>
      <c r="HI20" s="81"/>
      <c r="HJ20" s="81"/>
      <c r="HK20" s="81"/>
      <c r="HL20" s="81"/>
      <c r="HM20" s="81"/>
      <c r="HN20" s="81"/>
      <c r="HO20" s="81"/>
      <c r="HP20" s="81"/>
      <c r="HQ20" s="81"/>
      <c r="HR20" s="81"/>
      <c r="HS20" s="81"/>
      <c r="HT20" s="81"/>
      <c r="HU20" s="81"/>
      <c r="HV20" s="81"/>
      <c r="HW20" s="81"/>
      <c r="HX20" s="81"/>
      <c r="HY20" s="81"/>
      <c r="HZ20" s="81"/>
      <c r="IA20" s="81"/>
      <c r="IB20" s="81"/>
      <c r="IC20" s="81"/>
      <c r="ID20" s="81"/>
      <c r="IE20" s="81"/>
      <c r="IF20" s="81"/>
      <c r="IG20" s="81"/>
      <c r="IH20" s="81"/>
      <c r="II20" s="81"/>
      <c r="IJ20" s="81"/>
      <c r="IK20" s="81"/>
      <c r="IL20" s="81"/>
      <c r="IM20" s="81"/>
      <c r="IN20" s="81"/>
      <c r="IO20" s="81"/>
      <c r="IP20" s="81"/>
      <c r="IQ20" s="81"/>
      <c r="IR20" s="81"/>
      <c r="IS20" s="81"/>
      <c r="IT20" s="81"/>
      <c r="IU20" s="81"/>
      <c r="IV20" s="81"/>
      <c r="IW20" s="81"/>
      <c r="IX20" s="81"/>
      <c r="IY20" s="81"/>
      <c r="IZ20" s="81"/>
      <c r="JA20" s="81"/>
      <c r="JB20" s="81"/>
      <c r="JC20" s="81"/>
      <c r="JD20" s="81"/>
      <c r="JE20" s="81"/>
      <c r="JF20" s="81"/>
      <c r="JG20" s="81"/>
      <c r="JH20" s="81"/>
      <c r="JI20" s="81"/>
      <c r="JJ20" s="81"/>
      <c r="JK20" s="81"/>
      <c r="JL20" s="81"/>
      <c r="JM20" s="81"/>
      <c r="JN20" s="81"/>
      <c r="JO20" s="81"/>
      <c r="JP20" s="81"/>
      <c r="JQ20" s="81"/>
      <c r="JR20" s="81"/>
      <c r="JS20" s="81"/>
      <c r="JT20" s="81"/>
      <c r="JU20" s="81"/>
      <c r="JV20" s="81"/>
      <c r="JW20" s="81"/>
      <c r="JX20" s="81"/>
      <c r="JY20" s="81"/>
      <c r="JZ20" s="81"/>
      <c r="KA20" s="81"/>
      <c r="KB20" s="81"/>
      <c r="KC20" s="81"/>
      <c r="KD20" s="81"/>
      <c r="KE20" s="81"/>
      <c r="KF20" s="81"/>
      <c r="KG20" s="81"/>
      <c r="KH20" s="81"/>
      <c r="KI20" s="81"/>
      <c r="KJ20" s="81"/>
      <c r="KK20" s="81"/>
      <c r="KL20" s="81"/>
      <c r="KM20" s="81"/>
      <c r="KN20" s="81"/>
      <c r="KO20" s="81"/>
      <c r="KP20" s="81"/>
      <c r="KQ20" s="81"/>
      <c r="KR20" s="81"/>
      <c r="KS20" s="81"/>
      <c r="KT20" s="81"/>
      <c r="KU20" s="81"/>
      <c r="KV20" s="81"/>
      <c r="KW20" s="81"/>
      <c r="KX20" s="81"/>
      <c r="KY20" s="81"/>
      <c r="KZ20" s="81"/>
      <c r="LA20" s="81"/>
      <c r="LB20" s="81"/>
      <c r="LC20" s="81"/>
      <c r="LD20" s="81"/>
      <c r="LE20" s="81"/>
      <c r="LF20" s="81"/>
      <c r="LG20" s="81"/>
      <c r="LH20" s="81"/>
      <c r="LI20" s="81"/>
      <c r="LJ20" s="81"/>
      <c r="LK20" s="81"/>
      <c r="LL20" s="81"/>
      <c r="LM20" s="81"/>
      <c r="LN20" s="81"/>
      <c r="LO20" s="81"/>
    </row>
    <row r="21" spans="1:327" s="27" customFormat="1" ht="54" customHeight="1" x14ac:dyDescent="0.3">
      <c r="A21" s="106">
        <v>2.4</v>
      </c>
      <c r="B21" s="28" t="s">
        <v>27</v>
      </c>
      <c r="C21" s="29" t="s">
        <v>2</v>
      </c>
      <c r="D21" s="30">
        <f>2*15</f>
        <v>30</v>
      </c>
      <c r="E21" s="31"/>
      <c r="F21" s="32">
        <f t="shared" si="1"/>
        <v>0</v>
      </c>
      <c r="G21" s="37" t="s">
        <v>50</v>
      </c>
      <c r="H21" s="25"/>
      <c r="I21" s="25"/>
      <c r="J21" s="25"/>
      <c r="K21" s="26"/>
      <c r="DD21" s="81"/>
      <c r="DE21" s="81"/>
      <c r="DF21" s="81"/>
      <c r="DG21" s="81"/>
      <c r="DH21" s="81"/>
      <c r="DI21" s="81"/>
      <c r="DJ21" s="81"/>
      <c r="DK21" s="81"/>
      <c r="DL21" s="81"/>
      <c r="DM21" s="81"/>
      <c r="DN21" s="81"/>
      <c r="DO21" s="81"/>
      <c r="DP21" s="81"/>
      <c r="DQ21" s="81"/>
      <c r="DR21" s="81"/>
      <c r="DS21" s="81"/>
      <c r="DT21" s="81"/>
      <c r="DU21" s="81"/>
      <c r="DV21" s="81"/>
      <c r="DW21" s="81"/>
      <c r="DX21" s="81"/>
      <c r="DY21" s="81"/>
      <c r="DZ21" s="81"/>
      <c r="EA21" s="81"/>
      <c r="EB21" s="81"/>
      <c r="EC21" s="81"/>
      <c r="ED21" s="81"/>
      <c r="EE21" s="81"/>
      <c r="EF21" s="81"/>
      <c r="EG21" s="81"/>
      <c r="EH21" s="81"/>
      <c r="EI21" s="81"/>
      <c r="EJ21" s="81"/>
      <c r="EK21" s="81"/>
      <c r="EL21" s="81"/>
      <c r="EM21" s="81"/>
      <c r="EN21" s="81"/>
      <c r="EO21" s="81"/>
      <c r="EP21" s="81"/>
      <c r="EQ21" s="81"/>
      <c r="ER21" s="81"/>
      <c r="ES21" s="81"/>
      <c r="ET21" s="81"/>
      <c r="EU21" s="81"/>
      <c r="EV21" s="81"/>
      <c r="EW21" s="81"/>
      <c r="EX21" s="81"/>
      <c r="EY21" s="81"/>
      <c r="EZ21" s="81"/>
      <c r="FA21" s="81"/>
      <c r="FB21" s="81"/>
      <c r="FC21" s="81"/>
      <c r="FD21" s="81"/>
      <c r="FE21" s="81"/>
      <c r="FF21" s="81"/>
      <c r="FG21" s="81"/>
      <c r="FH21" s="81"/>
      <c r="FI21" s="81"/>
      <c r="FJ21" s="81"/>
      <c r="FK21" s="81"/>
      <c r="FL21" s="81"/>
      <c r="FM21" s="81"/>
      <c r="FN21" s="81"/>
      <c r="FO21" s="81"/>
      <c r="FP21" s="81"/>
      <c r="FQ21" s="81"/>
      <c r="FR21" s="81"/>
      <c r="FS21" s="81"/>
      <c r="FT21" s="81"/>
      <c r="FU21" s="81"/>
      <c r="FV21" s="81"/>
      <c r="FW21" s="81"/>
      <c r="FX21" s="81"/>
      <c r="FY21" s="81"/>
      <c r="FZ21" s="81"/>
      <c r="GA21" s="81"/>
      <c r="GB21" s="81"/>
      <c r="GC21" s="81"/>
      <c r="GD21" s="81"/>
      <c r="GE21" s="81"/>
      <c r="GF21" s="81"/>
      <c r="GG21" s="81"/>
      <c r="GH21" s="81"/>
      <c r="GI21" s="81"/>
      <c r="GJ21" s="81"/>
      <c r="GK21" s="81"/>
      <c r="GL21" s="81"/>
      <c r="GM21" s="81"/>
      <c r="GN21" s="81"/>
      <c r="GO21" s="81"/>
      <c r="GP21" s="81"/>
      <c r="GQ21" s="81"/>
      <c r="GR21" s="81"/>
      <c r="GS21" s="81"/>
      <c r="GT21" s="81"/>
      <c r="GU21" s="81"/>
      <c r="GV21" s="81"/>
      <c r="GW21" s="81"/>
      <c r="GX21" s="81"/>
      <c r="GY21" s="81"/>
      <c r="GZ21" s="81"/>
      <c r="HA21" s="81"/>
      <c r="HB21" s="81"/>
      <c r="HC21" s="81"/>
      <c r="HD21" s="81"/>
      <c r="HE21" s="81"/>
      <c r="HF21" s="81"/>
      <c r="HG21" s="81"/>
      <c r="HH21" s="81"/>
      <c r="HI21" s="81"/>
      <c r="HJ21" s="81"/>
      <c r="HK21" s="81"/>
      <c r="HL21" s="81"/>
      <c r="HM21" s="81"/>
      <c r="HN21" s="81"/>
      <c r="HO21" s="81"/>
      <c r="HP21" s="81"/>
      <c r="HQ21" s="81"/>
      <c r="HR21" s="81"/>
      <c r="HS21" s="81"/>
      <c r="HT21" s="81"/>
      <c r="HU21" s="81"/>
      <c r="HV21" s="81"/>
      <c r="HW21" s="81"/>
      <c r="HX21" s="81"/>
      <c r="HY21" s="81"/>
      <c r="HZ21" s="81"/>
      <c r="IA21" s="81"/>
      <c r="IB21" s="81"/>
      <c r="IC21" s="81"/>
      <c r="ID21" s="81"/>
      <c r="IE21" s="81"/>
      <c r="IF21" s="81"/>
      <c r="IG21" s="81"/>
      <c r="IH21" s="81"/>
      <c r="II21" s="81"/>
      <c r="IJ21" s="81"/>
      <c r="IK21" s="81"/>
      <c r="IL21" s="81"/>
      <c r="IM21" s="81"/>
      <c r="IN21" s="81"/>
      <c r="IO21" s="81"/>
      <c r="IP21" s="81"/>
      <c r="IQ21" s="81"/>
      <c r="IR21" s="81"/>
      <c r="IS21" s="81"/>
      <c r="IT21" s="81"/>
      <c r="IU21" s="81"/>
      <c r="IV21" s="81"/>
      <c r="IW21" s="81"/>
      <c r="IX21" s="81"/>
      <c r="IY21" s="81"/>
      <c r="IZ21" s="81"/>
      <c r="JA21" s="81"/>
      <c r="JB21" s="81"/>
      <c r="JC21" s="81"/>
      <c r="JD21" s="81"/>
      <c r="JE21" s="81"/>
      <c r="JF21" s="81"/>
      <c r="JG21" s="81"/>
      <c r="JH21" s="81"/>
      <c r="JI21" s="81"/>
      <c r="JJ21" s="81"/>
      <c r="JK21" s="81"/>
      <c r="JL21" s="81"/>
      <c r="JM21" s="81"/>
      <c r="JN21" s="81"/>
      <c r="JO21" s="81"/>
      <c r="JP21" s="81"/>
      <c r="JQ21" s="81"/>
      <c r="JR21" s="81"/>
      <c r="JS21" s="81"/>
      <c r="JT21" s="81"/>
      <c r="JU21" s="81"/>
      <c r="JV21" s="81"/>
      <c r="JW21" s="81"/>
      <c r="JX21" s="81"/>
      <c r="JY21" s="81"/>
      <c r="JZ21" s="81"/>
      <c r="KA21" s="81"/>
      <c r="KB21" s="81"/>
      <c r="KC21" s="81"/>
      <c r="KD21" s="81"/>
      <c r="KE21" s="81"/>
      <c r="KF21" s="81"/>
      <c r="KG21" s="81"/>
      <c r="KH21" s="81"/>
      <c r="KI21" s="81"/>
      <c r="KJ21" s="81"/>
      <c r="KK21" s="81"/>
      <c r="KL21" s="81"/>
      <c r="KM21" s="81"/>
      <c r="KN21" s="81"/>
      <c r="KO21" s="81"/>
      <c r="KP21" s="81"/>
      <c r="KQ21" s="81"/>
      <c r="KR21" s="81"/>
      <c r="KS21" s="81"/>
      <c r="KT21" s="81"/>
      <c r="KU21" s="81"/>
      <c r="KV21" s="81"/>
      <c r="KW21" s="81"/>
      <c r="KX21" s="81"/>
      <c r="KY21" s="81"/>
      <c r="KZ21" s="81"/>
      <c r="LA21" s="81"/>
      <c r="LB21" s="81"/>
      <c r="LC21" s="81"/>
      <c r="LD21" s="81"/>
      <c r="LE21" s="81"/>
      <c r="LF21" s="81"/>
      <c r="LG21" s="81"/>
      <c r="LH21" s="81"/>
      <c r="LI21" s="81"/>
      <c r="LJ21" s="81"/>
      <c r="LK21" s="81"/>
      <c r="LL21" s="81"/>
      <c r="LM21" s="81"/>
      <c r="LN21" s="81"/>
      <c r="LO21" s="81"/>
    </row>
    <row r="22" spans="1:327" s="27" customFormat="1" ht="36.6" customHeight="1" x14ac:dyDescent="0.3">
      <c r="A22" s="106">
        <v>2.5</v>
      </c>
      <c r="B22" s="28" t="s">
        <v>51</v>
      </c>
      <c r="C22" s="29" t="s">
        <v>2</v>
      </c>
      <c r="D22" s="30">
        <f>2*15</f>
        <v>30</v>
      </c>
      <c r="E22" s="31"/>
      <c r="F22" s="32">
        <f t="shared" si="1"/>
        <v>0</v>
      </c>
      <c r="G22" s="37" t="s">
        <v>52</v>
      </c>
      <c r="H22" s="25"/>
      <c r="I22" s="25"/>
      <c r="J22" s="25"/>
      <c r="K22" s="26"/>
      <c r="DD22" s="81"/>
      <c r="DE22" s="81"/>
      <c r="DF22" s="81"/>
      <c r="DG22" s="81"/>
      <c r="DH22" s="81"/>
      <c r="DI22" s="81"/>
      <c r="DJ22" s="81"/>
      <c r="DK22" s="81"/>
      <c r="DL22" s="81"/>
      <c r="DM22" s="81"/>
      <c r="DN22" s="81"/>
      <c r="DO22" s="81"/>
      <c r="DP22" s="81"/>
      <c r="DQ22" s="81"/>
      <c r="DR22" s="81"/>
      <c r="DS22" s="81"/>
      <c r="DT22" s="81"/>
      <c r="DU22" s="81"/>
      <c r="DV22" s="81"/>
      <c r="DW22" s="81"/>
      <c r="DX22" s="81"/>
      <c r="DY22" s="81"/>
      <c r="DZ22" s="81"/>
      <c r="EA22" s="81"/>
      <c r="EB22" s="81"/>
      <c r="EC22" s="81"/>
      <c r="ED22" s="81"/>
      <c r="EE22" s="81"/>
      <c r="EF22" s="81"/>
      <c r="EG22" s="81"/>
      <c r="EH22" s="81"/>
      <c r="EI22" s="81"/>
      <c r="EJ22" s="81"/>
      <c r="EK22" s="81"/>
      <c r="EL22" s="81"/>
      <c r="EM22" s="81"/>
      <c r="EN22" s="81"/>
      <c r="EO22" s="81"/>
      <c r="EP22" s="81"/>
      <c r="EQ22" s="81"/>
      <c r="ER22" s="81"/>
      <c r="ES22" s="81"/>
      <c r="ET22" s="81"/>
      <c r="EU22" s="81"/>
      <c r="EV22" s="81"/>
      <c r="EW22" s="81"/>
      <c r="EX22" s="81"/>
      <c r="EY22" s="81"/>
      <c r="EZ22" s="81"/>
      <c r="FA22" s="81"/>
      <c r="FB22" s="81"/>
      <c r="FC22" s="81"/>
      <c r="FD22" s="81"/>
      <c r="FE22" s="81"/>
      <c r="FF22" s="81"/>
      <c r="FG22" s="81"/>
      <c r="FH22" s="81"/>
      <c r="FI22" s="81"/>
      <c r="FJ22" s="81"/>
      <c r="FK22" s="81"/>
      <c r="FL22" s="81"/>
      <c r="FM22" s="81"/>
      <c r="FN22" s="81"/>
      <c r="FO22" s="81"/>
      <c r="FP22" s="81"/>
      <c r="FQ22" s="81"/>
      <c r="FR22" s="81"/>
      <c r="FS22" s="81"/>
      <c r="FT22" s="81"/>
      <c r="FU22" s="81"/>
      <c r="FV22" s="81"/>
      <c r="FW22" s="81"/>
      <c r="FX22" s="81"/>
      <c r="FY22" s="81"/>
      <c r="FZ22" s="81"/>
      <c r="GA22" s="81"/>
      <c r="GB22" s="81"/>
      <c r="GC22" s="81"/>
      <c r="GD22" s="81"/>
      <c r="GE22" s="81"/>
      <c r="GF22" s="81"/>
      <c r="GG22" s="81"/>
      <c r="GH22" s="81"/>
      <c r="GI22" s="81"/>
      <c r="GJ22" s="81"/>
      <c r="GK22" s="81"/>
      <c r="GL22" s="81"/>
      <c r="GM22" s="81"/>
      <c r="GN22" s="81"/>
      <c r="GO22" s="81"/>
      <c r="GP22" s="81"/>
      <c r="GQ22" s="81"/>
      <c r="GR22" s="81"/>
      <c r="GS22" s="81"/>
      <c r="GT22" s="81"/>
      <c r="GU22" s="81"/>
      <c r="GV22" s="81"/>
      <c r="GW22" s="81"/>
      <c r="GX22" s="81"/>
      <c r="GY22" s="81"/>
      <c r="GZ22" s="81"/>
      <c r="HA22" s="81"/>
      <c r="HB22" s="81"/>
      <c r="HC22" s="81"/>
      <c r="HD22" s="81"/>
      <c r="HE22" s="81"/>
      <c r="HF22" s="81"/>
      <c r="HG22" s="81"/>
      <c r="HH22" s="81"/>
      <c r="HI22" s="81"/>
      <c r="HJ22" s="81"/>
      <c r="HK22" s="81"/>
      <c r="HL22" s="81"/>
      <c r="HM22" s="81"/>
      <c r="HN22" s="81"/>
      <c r="HO22" s="81"/>
      <c r="HP22" s="81"/>
      <c r="HQ22" s="81"/>
      <c r="HR22" s="81"/>
      <c r="HS22" s="81"/>
      <c r="HT22" s="81"/>
      <c r="HU22" s="81"/>
      <c r="HV22" s="81"/>
      <c r="HW22" s="81"/>
      <c r="HX22" s="81"/>
      <c r="HY22" s="81"/>
      <c r="HZ22" s="81"/>
      <c r="IA22" s="81"/>
      <c r="IB22" s="81"/>
      <c r="IC22" s="81"/>
      <c r="ID22" s="81"/>
      <c r="IE22" s="81"/>
      <c r="IF22" s="81"/>
      <c r="IG22" s="81"/>
      <c r="IH22" s="81"/>
      <c r="II22" s="81"/>
      <c r="IJ22" s="81"/>
      <c r="IK22" s="81"/>
      <c r="IL22" s="81"/>
      <c r="IM22" s="81"/>
      <c r="IN22" s="81"/>
      <c r="IO22" s="81"/>
      <c r="IP22" s="81"/>
      <c r="IQ22" s="81"/>
      <c r="IR22" s="81"/>
      <c r="IS22" s="81"/>
      <c r="IT22" s="81"/>
      <c r="IU22" s="81"/>
      <c r="IV22" s="81"/>
      <c r="IW22" s="81"/>
      <c r="IX22" s="81"/>
      <c r="IY22" s="81"/>
      <c r="IZ22" s="81"/>
      <c r="JA22" s="81"/>
      <c r="JB22" s="81"/>
      <c r="JC22" s="81"/>
      <c r="JD22" s="81"/>
      <c r="JE22" s="81"/>
      <c r="JF22" s="81"/>
      <c r="JG22" s="81"/>
      <c r="JH22" s="81"/>
      <c r="JI22" s="81"/>
      <c r="JJ22" s="81"/>
      <c r="JK22" s="81"/>
      <c r="JL22" s="81"/>
      <c r="JM22" s="81"/>
      <c r="JN22" s="81"/>
      <c r="JO22" s="81"/>
      <c r="JP22" s="81"/>
      <c r="JQ22" s="81"/>
      <c r="JR22" s="81"/>
      <c r="JS22" s="81"/>
      <c r="JT22" s="81"/>
      <c r="JU22" s="81"/>
      <c r="JV22" s="81"/>
      <c r="JW22" s="81"/>
      <c r="JX22" s="81"/>
      <c r="JY22" s="81"/>
      <c r="JZ22" s="81"/>
      <c r="KA22" s="81"/>
      <c r="KB22" s="81"/>
      <c r="KC22" s="81"/>
      <c r="KD22" s="81"/>
      <c r="KE22" s="81"/>
      <c r="KF22" s="81"/>
      <c r="KG22" s="81"/>
      <c r="KH22" s="81"/>
      <c r="KI22" s="81"/>
      <c r="KJ22" s="81"/>
      <c r="KK22" s="81"/>
      <c r="KL22" s="81"/>
      <c r="KM22" s="81"/>
      <c r="KN22" s="81"/>
      <c r="KO22" s="81"/>
      <c r="KP22" s="81"/>
      <c r="KQ22" s="81"/>
      <c r="KR22" s="81"/>
      <c r="KS22" s="81"/>
      <c r="KT22" s="81"/>
      <c r="KU22" s="81"/>
      <c r="KV22" s="81"/>
      <c r="KW22" s="81"/>
      <c r="KX22" s="81"/>
      <c r="KY22" s="81"/>
      <c r="KZ22" s="81"/>
      <c r="LA22" s="81"/>
      <c r="LB22" s="81"/>
      <c r="LC22" s="81"/>
      <c r="LD22" s="81"/>
      <c r="LE22" s="81"/>
      <c r="LF22" s="81"/>
      <c r="LG22" s="81"/>
      <c r="LH22" s="81"/>
      <c r="LI22" s="81"/>
      <c r="LJ22" s="81"/>
      <c r="LK22" s="81"/>
      <c r="LL22" s="81"/>
      <c r="LM22" s="81"/>
      <c r="LN22" s="81"/>
      <c r="LO22" s="81"/>
    </row>
    <row r="23" spans="1:327" s="27" customFormat="1" ht="55.2" customHeight="1" x14ac:dyDescent="0.3">
      <c r="A23" s="106">
        <v>2.6</v>
      </c>
      <c r="B23" s="28" t="s">
        <v>53</v>
      </c>
      <c r="C23" s="29" t="s">
        <v>2</v>
      </c>
      <c r="D23" s="30">
        <f>1*15</f>
        <v>15</v>
      </c>
      <c r="E23" s="31"/>
      <c r="F23" s="32">
        <f t="shared" si="1"/>
        <v>0</v>
      </c>
      <c r="G23" s="37" t="s">
        <v>54</v>
      </c>
      <c r="H23" s="25"/>
      <c r="I23" s="25"/>
      <c r="J23" s="25"/>
      <c r="K23" s="26"/>
      <c r="DD23" s="81"/>
      <c r="DE23" s="81"/>
      <c r="DF23" s="81"/>
      <c r="DG23" s="81"/>
      <c r="DH23" s="81"/>
      <c r="DI23" s="81"/>
      <c r="DJ23" s="81"/>
      <c r="DK23" s="81"/>
      <c r="DL23" s="81"/>
      <c r="DM23" s="81"/>
      <c r="DN23" s="81"/>
      <c r="DO23" s="81"/>
      <c r="DP23" s="81"/>
      <c r="DQ23" s="81"/>
      <c r="DR23" s="81"/>
      <c r="DS23" s="81"/>
      <c r="DT23" s="81"/>
      <c r="DU23" s="81"/>
      <c r="DV23" s="81"/>
      <c r="DW23" s="81"/>
      <c r="DX23" s="81"/>
      <c r="DY23" s="81"/>
      <c r="DZ23" s="81"/>
      <c r="EA23" s="81"/>
      <c r="EB23" s="81"/>
      <c r="EC23" s="81"/>
      <c r="ED23" s="81"/>
      <c r="EE23" s="81"/>
      <c r="EF23" s="81"/>
      <c r="EG23" s="81"/>
      <c r="EH23" s="81"/>
      <c r="EI23" s="81"/>
      <c r="EJ23" s="81"/>
      <c r="EK23" s="81"/>
      <c r="EL23" s="81"/>
      <c r="EM23" s="81"/>
      <c r="EN23" s="81"/>
      <c r="EO23" s="81"/>
      <c r="EP23" s="81"/>
      <c r="EQ23" s="81"/>
      <c r="ER23" s="81"/>
      <c r="ES23" s="81"/>
      <c r="ET23" s="81"/>
      <c r="EU23" s="81"/>
      <c r="EV23" s="81"/>
      <c r="EW23" s="81"/>
      <c r="EX23" s="81"/>
      <c r="EY23" s="81"/>
      <c r="EZ23" s="81"/>
      <c r="FA23" s="81"/>
      <c r="FB23" s="81"/>
      <c r="FC23" s="81"/>
      <c r="FD23" s="81"/>
      <c r="FE23" s="81"/>
      <c r="FF23" s="81"/>
      <c r="FG23" s="81"/>
      <c r="FH23" s="81"/>
      <c r="FI23" s="81"/>
      <c r="FJ23" s="81"/>
      <c r="FK23" s="81"/>
      <c r="FL23" s="81"/>
      <c r="FM23" s="81"/>
      <c r="FN23" s="81"/>
      <c r="FO23" s="81"/>
      <c r="FP23" s="81"/>
      <c r="FQ23" s="81"/>
      <c r="FR23" s="81"/>
      <c r="FS23" s="81"/>
      <c r="FT23" s="81"/>
      <c r="FU23" s="81"/>
      <c r="FV23" s="81"/>
      <c r="FW23" s="81"/>
      <c r="FX23" s="81"/>
      <c r="FY23" s="81"/>
      <c r="FZ23" s="81"/>
      <c r="GA23" s="81"/>
      <c r="GB23" s="81"/>
      <c r="GC23" s="81"/>
      <c r="GD23" s="81"/>
      <c r="GE23" s="81"/>
      <c r="GF23" s="81"/>
      <c r="GG23" s="81"/>
      <c r="GH23" s="81"/>
      <c r="GI23" s="81"/>
      <c r="GJ23" s="81"/>
      <c r="GK23" s="81"/>
      <c r="GL23" s="81"/>
      <c r="GM23" s="81"/>
      <c r="GN23" s="81"/>
      <c r="GO23" s="81"/>
      <c r="GP23" s="81"/>
      <c r="GQ23" s="81"/>
      <c r="GR23" s="81"/>
      <c r="GS23" s="81"/>
      <c r="GT23" s="81"/>
      <c r="GU23" s="81"/>
      <c r="GV23" s="81"/>
      <c r="GW23" s="81"/>
      <c r="GX23" s="81"/>
      <c r="GY23" s="81"/>
      <c r="GZ23" s="81"/>
      <c r="HA23" s="81"/>
      <c r="HB23" s="81"/>
      <c r="HC23" s="81"/>
      <c r="HD23" s="81"/>
      <c r="HE23" s="81"/>
      <c r="HF23" s="81"/>
      <c r="HG23" s="81"/>
      <c r="HH23" s="81"/>
      <c r="HI23" s="81"/>
      <c r="HJ23" s="81"/>
      <c r="HK23" s="81"/>
      <c r="HL23" s="81"/>
      <c r="HM23" s="81"/>
      <c r="HN23" s="81"/>
      <c r="HO23" s="81"/>
      <c r="HP23" s="81"/>
      <c r="HQ23" s="81"/>
      <c r="HR23" s="81"/>
      <c r="HS23" s="81"/>
      <c r="HT23" s="81"/>
      <c r="HU23" s="81"/>
      <c r="HV23" s="81"/>
      <c r="HW23" s="81"/>
      <c r="HX23" s="81"/>
      <c r="HY23" s="81"/>
      <c r="HZ23" s="81"/>
      <c r="IA23" s="81"/>
      <c r="IB23" s="81"/>
      <c r="IC23" s="81"/>
      <c r="ID23" s="81"/>
      <c r="IE23" s="81"/>
      <c r="IF23" s="81"/>
      <c r="IG23" s="81"/>
      <c r="IH23" s="81"/>
      <c r="II23" s="81"/>
      <c r="IJ23" s="81"/>
      <c r="IK23" s="81"/>
      <c r="IL23" s="81"/>
      <c r="IM23" s="81"/>
      <c r="IN23" s="81"/>
      <c r="IO23" s="81"/>
      <c r="IP23" s="81"/>
      <c r="IQ23" s="81"/>
      <c r="IR23" s="81"/>
      <c r="IS23" s="81"/>
      <c r="IT23" s="81"/>
      <c r="IU23" s="81"/>
      <c r="IV23" s="81"/>
      <c r="IW23" s="81"/>
      <c r="IX23" s="81"/>
      <c r="IY23" s="81"/>
      <c r="IZ23" s="81"/>
      <c r="JA23" s="81"/>
      <c r="JB23" s="81"/>
      <c r="JC23" s="81"/>
      <c r="JD23" s="81"/>
      <c r="JE23" s="81"/>
      <c r="JF23" s="81"/>
      <c r="JG23" s="81"/>
      <c r="JH23" s="81"/>
      <c r="JI23" s="81"/>
      <c r="JJ23" s="81"/>
      <c r="JK23" s="81"/>
      <c r="JL23" s="81"/>
      <c r="JM23" s="81"/>
      <c r="JN23" s="81"/>
      <c r="JO23" s="81"/>
      <c r="JP23" s="81"/>
      <c r="JQ23" s="81"/>
      <c r="JR23" s="81"/>
      <c r="JS23" s="81"/>
      <c r="JT23" s="81"/>
      <c r="JU23" s="81"/>
      <c r="JV23" s="81"/>
      <c r="JW23" s="81"/>
      <c r="JX23" s="81"/>
      <c r="JY23" s="81"/>
      <c r="JZ23" s="81"/>
      <c r="KA23" s="81"/>
      <c r="KB23" s="81"/>
      <c r="KC23" s="81"/>
      <c r="KD23" s="81"/>
      <c r="KE23" s="81"/>
      <c r="KF23" s="81"/>
      <c r="KG23" s="81"/>
      <c r="KH23" s="81"/>
      <c r="KI23" s="81"/>
      <c r="KJ23" s="81"/>
      <c r="KK23" s="81"/>
      <c r="KL23" s="81"/>
      <c r="KM23" s="81"/>
      <c r="KN23" s="81"/>
      <c r="KO23" s="81"/>
      <c r="KP23" s="81"/>
      <c r="KQ23" s="81"/>
      <c r="KR23" s="81"/>
      <c r="KS23" s="81"/>
      <c r="KT23" s="81"/>
      <c r="KU23" s="81"/>
      <c r="KV23" s="81"/>
      <c r="KW23" s="81"/>
      <c r="KX23" s="81"/>
      <c r="KY23" s="81"/>
      <c r="KZ23" s="81"/>
      <c r="LA23" s="81"/>
      <c r="LB23" s="81"/>
      <c r="LC23" s="81"/>
      <c r="LD23" s="81"/>
      <c r="LE23" s="81"/>
      <c r="LF23" s="81"/>
      <c r="LG23" s="81"/>
      <c r="LH23" s="81"/>
      <c r="LI23" s="81"/>
      <c r="LJ23" s="81"/>
      <c r="LK23" s="81"/>
      <c r="LL23" s="81"/>
      <c r="LM23" s="81"/>
      <c r="LN23" s="81"/>
      <c r="LO23" s="81"/>
    </row>
    <row r="24" spans="1:327" s="27" customFormat="1" ht="43.2" x14ac:dyDescent="0.3">
      <c r="A24" s="106">
        <v>2.7</v>
      </c>
      <c r="B24" s="28" t="s">
        <v>17</v>
      </c>
      <c r="C24" s="29" t="s">
        <v>15</v>
      </c>
      <c r="D24" s="30">
        <f>16*15</f>
        <v>240</v>
      </c>
      <c r="E24" s="31"/>
      <c r="F24" s="32">
        <f t="shared" si="1"/>
        <v>0</v>
      </c>
      <c r="G24" s="37" t="s">
        <v>55</v>
      </c>
      <c r="H24" s="25"/>
      <c r="I24" s="25"/>
      <c r="J24" s="25"/>
      <c r="K24" s="26"/>
      <c r="DD24" s="81"/>
      <c r="DE24" s="81"/>
      <c r="DF24" s="81"/>
      <c r="DG24" s="81"/>
      <c r="DH24" s="81"/>
      <c r="DI24" s="81"/>
      <c r="DJ24" s="81"/>
      <c r="DK24" s="81"/>
      <c r="DL24" s="81"/>
      <c r="DM24" s="81"/>
      <c r="DN24" s="81"/>
      <c r="DO24" s="81"/>
      <c r="DP24" s="81"/>
      <c r="DQ24" s="81"/>
      <c r="DR24" s="81"/>
      <c r="DS24" s="81"/>
      <c r="DT24" s="81"/>
      <c r="DU24" s="81"/>
      <c r="DV24" s="81"/>
      <c r="DW24" s="81"/>
      <c r="DX24" s="81"/>
      <c r="DY24" s="81"/>
      <c r="DZ24" s="81"/>
      <c r="EA24" s="81"/>
      <c r="EB24" s="81"/>
      <c r="EC24" s="81"/>
      <c r="ED24" s="81"/>
      <c r="EE24" s="81"/>
      <c r="EF24" s="81"/>
      <c r="EG24" s="81"/>
      <c r="EH24" s="81"/>
      <c r="EI24" s="81"/>
      <c r="EJ24" s="81"/>
      <c r="EK24" s="81"/>
      <c r="EL24" s="81"/>
      <c r="EM24" s="81"/>
      <c r="EN24" s="81"/>
      <c r="EO24" s="81"/>
      <c r="EP24" s="81"/>
      <c r="EQ24" s="81"/>
      <c r="ER24" s="81"/>
      <c r="ES24" s="81"/>
      <c r="ET24" s="81"/>
      <c r="EU24" s="81"/>
      <c r="EV24" s="81"/>
      <c r="EW24" s="81"/>
      <c r="EX24" s="81"/>
      <c r="EY24" s="81"/>
      <c r="EZ24" s="81"/>
      <c r="FA24" s="81"/>
      <c r="FB24" s="81"/>
      <c r="FC24" s="81"/>
      <c r="FD24" s="81"/>
      <c r="FE24" s="81"/>
      <c r="FF24" s="81"/>
      <c r="FG24" s="81"/>
      <c r="FH24" s="81"/>
      <c r="FI24" s="81"/>
      <c r="FJ24" s="81"/>
      <c r="FK24" s="81"/>
      <c r="FL24" s="81"/>
      <c r="FM24" s="81"/>
      <c r="FN24" s="81"/>
      <c r="FO24" s="81"/>
      <c r="FP24" s="81"/>
      <c r="FQ24" s="81"/>
      <c r="FR24" s="81"/>
      <c r="FS24" s="81"/>
      <c r="FT24" s="81"/>
      <c r="FU24" s="81"/>
      <c r="FV24" s="81"/>
      <c r="FW24" s="81"/>
      <c r="FX24" s="81"/>
      <c r="FY24" s="81"/>
      <c r="FZ24" s="81"/>
      <c r="GA24" s="81"/>
      <c r="GB24" s="81"/>
      <c r="GC24" s="81"/>
      <c r="GD24" s="81"/>
      <c r="GE24" s="81"/>
      <c r="GF24" s="81"/>
      <c r="GG24" s="81"/>
      <c r="GH24" s="81"/>
      <c r="GI24" s="81"/>
      <c r="GJ24" s="81"/>
      <c r="GK24" s="81"/>
      <c r="GL24" s="81"/>
      <c r="GM24" s="81"/>
      <c r="GN24" s="81"/>
      <c r="GO24" s="81"/>
      <c r="GP24" s="81"/>
      <c r="GQ24" s="81"/>
      <c r="GR24" s="81"/>
      <c r="GS24" s="81"/>
      <c r="GT24" s="81"/>
      <c r="GU24" s="81"/>
      <c r="GV24" s="81"/>
      <c r="GW24" s="81"/>
      <c r="GX24" s="81"/>
      <c r="GY24" s="81"/>
      <c r="GZ24" s="81"/>
      <c r="HA24" s="81"/>
      <c r="HB24" s="81"/>
      <c r="HC24" s="81"/>
      <c r="HD24" s="81"/>
      <c r="HE24" s="81"/>
      <c r="HF24" s="81"/>
      <c r="HG24" s="81"/>
      <c r="HH24" s="81"/>
      <c r="HI24" s="81"/>
      <c r="HJ24" s="81"/>
      <c r="HK24" s="81"/>
      <c r="HL24" s="81"/>
      <c r="HM24" s="81"/>
      <c r="HN24" s="81"/>
      <c r="HO24" s="81"/>
      <c r="HP24" s="81"/>
      <c r="HQ24" s="81"/>
      <c r="HR24" s="81"/>
      <c r="HS24" s="81"/>
      <c r="HT24" s="81"/>
      <c r="HU24" s="81"/>
      <c r="HV24" s="81"/>
      <c r="HW24" s="81"/>
      <c r="HX24" s="81"/>
      <c r="HY24" s="81"/>
      <c r="HZ24" s="81"/>
      <c r="IA24" s="81"/>
      <c r="IB24" s="81"/>
      <c r="IC24" s="81"/>
      <c r="ID24" s="81"/>
      <c r="IE24" s="81"/>
      <c r="IF24" s="81"/>
      <c r="IG24" s="81"/>
      <c r="IH24" s="81"/>
      <c r="II24" s="81"/>
      <c r="IJ24" s="81"/>
      <c r="IK24" s="81"/>
      <c r="IL24" s="81"/>
      <c r="IM24" s="81"/>
      <c r="IN24" s="81"/>
      <c r="IO24" s="81"/>
      <c r="IP24" s="81"/>
      <c r="IQ24" s="81"/>
      <c r="IR24" s="81"/>
      <c r="IS24" s="81"/>
      <c r="IT24" s="81"/>
      <c r="IU24" s="81"/>
      <c r="IV24" s="81"/>
      <c r="IW24" s="81"/>
      <c r="IX24" s="81"/>
      <c r="IY24" s="81"/>
      <c r="IZ24" s="81"/>
      <c r="JA24" s="81"/>
      <c r="JB24" s="81"/>
      <c r="JC24" s="81"/>
      <c r="JD24" s="81"/>
      <c r="JE24" s="81"/>
      <c r="JF24" s="81"/>
      <c r="JG24" s="81"/>
      <c r="JH24" s="81"/>
      <c r="JI24" s="81"/>
      <c r="JJ24" s="81"/>
      <c r="JK24" s="81"/>
      <c r="JL24" s="81"/>
      <c r="JM24" s="81"/>
      <c r="JN24" s="81"/>
      <c r="JO24" s="81"/>
      <c r="JP24" s="81"/>
      <c r="JQ24" s="81"/>
      <c r="JR24" s="81"/>
      <c r="JS24" s="81"/>
      <c r="JT24" s="81"/>
      <c r="JU24" s="81"/>
      <c r="JV24" s="81"/>
      <c r="JW24" s="81"/>
      <c r="JX24" s="81"/>
      <c r="JY24" s="81"/>
      <c r="JZ24" s="81"/>
      <c r="KA24" s="81"/>
      <c r="KB24" s="81"/>
      <c r="KC24" s="81"/>
      <c r="KD24" s="81"/>
      <c r="KE24" s="81"/>
      <c r="KF24" s="81"/>
      <c r="KG24" s="81"/>
      <c r="KH24" s="81"/>
      <c r="KI24" s="81"/>
      <c r="KJ24" s="81"/>
      <c r="KK24" s="81"/>
      <c r="KL24" s="81"/>
      <c r="KM24" s="81"/>
      <c r="KN24" s="81"/>
      <c r="KO24" s="81"/>
      <c r="KP24" s="81"/>
      <c r="KQ24" s="81"/>
      <c r="KR24" s="81"/>
      <c r="KS24" s="81"/>
      <c r="KT24" s="81"/>
      <c r="KU24" s="81"/>
      <c r="KV24" s="81"/>
      <c r="KW24" s="81"/>
      <c r="KX24" s="81"/>
      <c r="KY24" s="81"/>
      <c r="KZ24" s="81"/>
      <c r="LA24" s="81"/>
      <c r="LB24" s="81"/>
      <c r="LC24" s="81"/>
      <c r="LD24" s="81"/>
      <c r="LE24" s="81"/>
      <c r="LF24" s="81"/>
      <c r="LG24" s="81"/>
      <c r="LH24" s="81"/>
      <c r="LI24" s="81"/>
      <c r="LJ24" s="81"/>
      <c r="LK24" s="81"/>
      <c r="LL24" s="81"/>
      <c r="LM24" s="81"/>
      <c r="LN24" s="81"/>
      <c r="LO24" s="81"/>
    </row>
    <row r="25" spans="1:327" s="27" customFormat="1" ht="53.4" customHeight="1" x14ac:dyDescent="0.3">
      <c r="A25" s="106">
        <v>2.8</v>
      </c>
      <c r="B25" s="28" t="s">
        <v>57</v>
      </c>
      <c r="C25" s="29" t="s">
        <v>2</v>
      </c>
      <c r="D25" s="30">
        <v>15</v>
      </c>
      <c r="E25" s="31"/>
      <c r="F25" s="32">
        <f>D25*E25</f>
        <v>0</v>
      </c>
      <c r="G25" s="37" t="s">
        <v>56</v>
      </c>
      <c r="H25" s="25"/>
      <c r="I25" s="25"/>
      <c r="J25" s="25"/>
      <c r="K25" s="26"/>
      <c r="DD25" s="81"/>
      <c r="DE25" s="81"/>
      <c r="DF25" s="81"/>
      <c r="DG25" s="81"/>
      <c r="DH25" s="81"/>
      <c r="DI25" s="81"/>
      <c r="DJ25" s="81"/>
      <c r="DK25" s="81"/>
      <c r="DL25" s="81"/>
      <c r="DM25" s="81"/>
      <c r="DN25" s="81"/>
      <c r="DO25" s="81"/>
      <c r="DP25" s="81"/>
      <c r="DQ25" s="81"/>
      <c r="DR25" s="81"/>
      <c r="DS25" s="81"/>
      <c r="DT25" s="81"/>
      <c r="DU25" s="81"/>
      <c r="DV25" s="81"/>
      <c r="DW25" s="81"/>
      <c r="DX25" s="81"/>
      <c r="DY25" s="81"/>
      <c r="DZ25" s="81"/>
      <c r="EA25" s="81"/>
      <c r="EB25" s="81"/>
      <c r="EC25" s="81"/>
      <c r="ED25" s="81"/>
      <c r="EE25" s="81"/>
      <c r="EF25" s="81"/>
      <c r="EG25" s="81"/>
      <c r="EH25" s="81"/>
      <c r="EI25" s="81"/>
      <c r="EJ25" s="81"/>
      <c r="EK25" s="81"/>
      <c r="EL25" s="81"/>
      <c r="EM25" s="81"/>
      <c r="EN25" s="81"/>
      <c r="EO25" s="81"/>
      <c r="EP25" s="81"/>
      <c r="EQ25" s="81"/>
      <c r="ER25" s="81"/>
      <c r="ES25" s="81"/>
      <c r="ET25" s="81"/>
      <c r="EU25" s="81"/>
      <c r="EV25" s="81"/>
      <c r="EW25" s="81"/>
      <c r="EX25" s="81"/>
      <c r="EY25" s="81"/>
      <c r="EZ25" s="81"/>
      <c r="FA25" s="81"/>
      <c r="FB25" s="81"/>
      <c r="FC25" s="81"/>
      <c r="FD25" s="81"/>
      <c r="FE25" s="81"/>
      <c r="FF25" s="81"/>
      <c r="FG25" s="81"/>
      <c r="FH25" s="81"/>
      <c r="FI25" s="81"/>
      <c r="FJ25" s="81"/>
      <c r="FK25" s="81"/>
      <c r="FL25" s="81"/>
      <c r="FM25" s="81"/>
      <c r="FN25" s="81"/>
      <c r="FO25" s="81"/>
      <c r="FP25" s="81"/>
      <c r="FQ25" s="81"/>
      <c r="FR25" s="81"/>
      <c r="FS25" s="81"/>
      <c r="FT25" s="81"/>
      <c r="FU25" s="81"/>
      <c r="FV25" s="81"/>
      <c r="FW25" s="81"/>
      <c r="FX25" s="81"/>
      <c r="FY25" s="81"/>
      <c r="FZ25" s="81"/>
      <c r="GA25" s="81"/>
      <c r="GB25" s="81"/>
      <c r="GC25" s="81"/>
      <c r="GD25" s="81"/>
      <c r="GE25" s="81"/>
      <c r="GF25" s="81"/>
      <c r="GG25" s="81"/>
      <c r="GH25" s="81"/>
      <c r="GI25" s="81"/>
      <c r="GJ25" s="81"/>
      <c r="GK25" s="81"/>
      <c r="GL25" s="81"/>
      <c r="GM25" s="81"/>
      <c r="GN25" s="81"/>
      <c r="GO25" s="81"/>
      <c r="GP25" s="81"/>
      <c r="GQ25" s="81"/>
      <c r="GR25" s="81"/>
      <c r="GS25" s="81"/>
      <c r="GT25" s="81"/>
      <c r="GU25" s="81"/>
      <c r="GV25" s="81"/>
      <c r="GW25" s="81"/>
      <c r="GX25" s="81"/>
      <c r="GY25" s="81"/>
      <c r="GZ25" s="81"/>
      <c r="HA25" s="81"/>
      <c r="HB25" s="81"/>
      <c r="HC25" s="81"/>
      <c r="HD25" s="81"/>
      <c r="HE25" s="81"/>
      <c r="HF25" s="81"/>
      <c r="HG25" s="81"/>
      <c r="HH25" s="81"/>
      <c r="HI25" s="81"/>
      <c r="HJ25" s="81"/>
      <c r="HK25" s="81"/>
      <c r="HL25" s="81"/>
      <c r="HM25" s="81"/>
      <c r="HN25" s="81"/>
      <c r="HO25" s="81"/>
      <c r="HP25" s="81"/>
      <c r="HQ25" s="81"/>
      <c r="HR25" s="81"/>
      <c r="HS25" s="81"/>
      <c r="HT25" s="81"/>
      <c r="HU25" s="81"/>
      <c r="HV25" s="81"/>
      <c r="HW25" s="81"/>
      <c r="HX25" s="81"/>
      <c r="HY25" s="81"/>
      <c r="HZ25" s="81"/>
      <c r="IA25" s="81"/>
      <c r="IB25" s="81"/>
      <c r="IC25" s="81"/>
      <c r="ID25" s="81"/>
      <c r="IE25" s="81"/>
      <c r="IF25" s="81"/>
      <c r="IG25" s="81"/>
      <c r="IH25" s="81"/>
      <c r="II25" s="81"/>
      <c r="IJ25" s="81"/>
      <c r="IK25" s="81"/>
      <c r="IL25" s="81"/>
      <c r="IM25" s="81"/>
      <c r="IN25" s="81"/>
      <c r="IO25" s="81"/>
      <c r="IP25" s="81"/>
      <c r="IQ25" s="81"/>
      <c r="IR25" s="81"/>
      <c r="IS25" s="81"/>
      <c r="IT25" s="81"/>
      <c r="IU25" s="81"/>
      <c r="IV25" s="81"/>
      <c r="IW25" s="81"/>
      <c r="IX25" s="81"/>
      <c r="IY25" s="81"/>
      <c r="IZ25" s="81"/>
      <c r="JA25" s="81"/>
      <c r="JB25" s="81"/>
      <c r="JC25" s="81"/>
      <c r="JD25" s="81"/>
      <c r="JE25" s="81"/>
      <c r="JF25" s="81"/>
      <c r="JG25" s="81"/>
      <c r="JH25" s="81"/>
      <c r="JI25" s="81"/>
      <c r="JJ25" s="81"/>
      <c r="JK25" s="81"/>
      <c r="JL25" s="81"/>
      <c r="JM25" s="81"/>
      <c r="JN25" s="81"/>
      <c r="JO25" s="81"/>
      <c r="JP25" s="81"/>
      <c r="JQ25" s="81"/>
      <c r="JR25" s="81"/>
      <c r="JS25" s="81"/>
      <c r="JT25" s="81"/>
      <c r="JU25" s="81"/>
      <c r="JV25" s="81"/>
      <c r="JW25" s="81"/>
      <c r="JX25" s="81"/>
      <c r="JY25" s="81"/>
      <c r="JZ25" s="81"/>
      <c r="KA25" s="81"/>
      <c r="KB25" s="81"/>
      <c r="KC25" s="81"/>
      <c r="KD25" s="81"/>
      <c r="KE25" s="81"/>
      <c r="KF25" s="81"/>
      <c r="KG25" s="81"/>
      <c r="KH25" s="81"/>
      <c r="KI25" s="81"/>
      <c r="KJ25" s="81"/>
      <c r="KK25" s="81"/>
      <c r="KL25" s="81"/>
      <c r="KM25" s="81"/>
      <c r="KN25" s="81"/>
      <c r="KO25" s="81"/>
      <c r="KP25" s="81"/>
      <c r="KQ25" s="81"/>
      <c r="KR25" s="81"/>
      <c r="KS25" s="81"/>
      <c r="KT25" s="81"/>
      <c r="KU25" s="81"/>
      <c r="KV25" s="81"/>
      <c r="KW25" s="81"/>
      <c r="KX25" s="81"/>
      <c r="KY25" s="81"/>
      <c r="KZ25" s="81"/>
      <c r="LA25" s="81"/>
      <c r="LB25" s="81"/>
      <c r="LC25" s="81"/>
      <c r="LD25" s="81"/>
      <c r="LE25" s="81"/>
      <c r="LF25" s="81"/>
      <c r="LG25" s="81"/>
      <c r="LH25" s="81"/>
      <c r="LI25" s="81"/>
      <c r="LJ25" s="81"/>
      <c r="LK25" s="81"/>
      <c r="LL25" s="81"/>
      <c r="LM25" s="81"/>
      <c r="LN25" s="81"/>
      <c r="LO25" s="81"/>
    </row>
    <row r="26" spans="1:327" s="27" customFormat="1" ht="43.95" customHeight="1" x14ac:dyDescent="0.3">
      <c r="A26" s="106">
        <v>2.9</v>
      </c>
      <c r="B26" s="28" t="s">
        <v>59</v>
      </c>
      <c r="C26" s="29" t="s">
        <v>2</v>
      </c>
      <c r="D26" s="30">
        <v>15</v>
      </c>
      <c r="E26" s="31"/>
      <c r="F26" s="32">
        <f>D26*E26</f>
        <v>0</v>
      </c>
      <c r="G26" s="37" t="s">
        <v>58</v>
      </c>
      <c r="H26" s="25"/>
      <c r="I26" s="25"/>
      <c r="J26" s="25"/>
      <c r="K26" s="26"/>
      <c r="DD26" s="81"/>
      <c r="DE26" s="81"/>
      <c r="DF26" s="81"/>
      <c r="DG26" s="81"/>
      <c r="DH26" s="81"/>
      <c r="DI26" s="81"/>
      <c r="DJ26" s="81"/>
      <c r="DK26" s="81"/>
      <c r="DL26" s="81"/>
      <c r="DM26" s="81"/>
      <c r="DN26" s="81"/>
      <c r="DO26" s="81"/>
      <c r="DP26" s="81"/>
      <c r="DQ26" s="81"/>
      <c r="DR26" s="81"/>
      <c r="DS26" s="81"/>
      <c r="DT26" s="81"/>
      <c r="DU26" s="81"/>
      <c r="DV26" s="81"/>
      <c r="DW26" s="81"/>
      <c r="DX26" s="81"/>
      <c r="DY26" s="81"/>
      <c r="DZ26" s="81"/>
      <c r="EA26" s="81"/>
      <c r="EB26" s="81"/>
      <c r="EC26" s="81"/>
      <c r="ED26" s="81"/>
      <c r="EE26" s="81"/>
      <c r="EF26" s="81"/>
      <c r="EG26" s="81"/>
      <c r="EH26" s="81"/>
      <c r="EI26" s="81"/>
      <c r="EJ26" s="81"/>
      <c r="EK26" s="81"/>
      <c r="EL26" s="81"/>
      <c r="EM26" s="81"/>
      <c r="EN26" s="81"/>
      <c r="EO26" s="81"/>
      <c r="EP26" s="81"/>
      <c r="EQ26" s="81"/>
      <c r="ER26" s="81"/>
      <c r="ES26" s="81"/>
      <c r="ET26" s="81"/>
      <c r="EU26" s="81"/>
      <c r="EV26" s="81"/>
      <c r="EW26" s="81"/>
      <c r="EX26" s="81"/>
      <c r="EY26" s="81"/>
      <c r="EZ26" s="81"/>
      <c r="FA26" s="81"/>
      <c r="FB26" s="81"/>
      <c r="FC26" s="81"/>
      <c r="FD26" s="81"/>
      <c r="FE26" s="81"/>
      <c r="FF26" s="81"/>
      <c r="FG26" s="81"/>
      <c r="FH26" s="81"/>
      <c r="FI26" s="81"/>
      <c r="FJ26" s="81"/>
      <c r="FK26" s="81"/>
      <c r="FL26" s="81"/>
      <c r="FM26" s="81"/>
      <c r="FN26" s="81"/>
      <c r="FO26" s="81"/>
      <c r="FP26" s="81"/>
      <c r="FQ26" s="81"/>
      <c r="FR26" s="81"/>
      <c r="FS26" s="81"/>
      <c r="FT26" s="81"/>
      <c r="FU26" s="81"/>
      <c r="FV26" s="81"/>
      <c r="FW26" s="81"/>
      <c r="FX26" s="81"/>
      <c r="FY26" s="81"/>
      <c r="FZ26" s="81"/>
      <c r="GA26" s="81"/>
      <c r="GB26" s="81"/>
      <c r="GC26" s="81"/>
      <c r="GD26" s="81"/>
      <c r="GE26" s="81"/>
      <c r="GF26" s="81"/>
      <c r="GG26" s="81"/>
      <c r="GH26" s="81"/>
      <c r="GI26" s="81"/>
      <c r="GJ26" s="81"/>
      <c r="GK26" s="81"/>
      <c r="GL26" s="81"/>
      <c r="GM26" s="81"/>
      <c r="GN26" s="81"/>
      <c r="GO26" s="81"/>
      <c r="GP26" s="81"/>
      <c r="GQ26" s="81"/>
      <c r="GR26" s="81"/>
      <c r="GS26" s="81"/>
      <c r="GT26" s="81"/>
      <c r="GU26" s="81"/>
      <c r="GV26" s="81"/>
      <c r="GW26" s="81"/>
      <c r="GX26" s="81"/>
      <c r="GY26" s="81"/>
      <c r="GZ26" s="81"/>
      <c r="HA26" s="81"/>
      <c r="HB26" s="81"/>
      <c r="HC26" s="81"/>
      <c r="HD26" s="81"/>
      <c r="HE26" s="81"/>
      <c r="HF26" s="81"/>
      <c r="HG26" s="81"/>
      <c r="HH26" s="81"/>
      <c r="HI26" s="81"/>
      <c r="HJ26" s="81"/>
      <c r="HK26" s="81"/>
      <c r="HL26" s="81"/>
      <c r="HM26" s="81"/>
      <c r="HN26" s="81"/>
      <c r="HO26" s="81"/>
      <c r="HP26" s="81"/>
      <c r="HQ26" s="81"/>
      <c r="HR26" s="81"/>
      <c r="HS26" s="81"/>
      <c r="HT26" s="81"/>
      <c r="HU26" s="81"/>
      <c r="HV26" s="81"/>
      <c r="HW26" s="81"/>
      <c r="HX26" s="81"/>
      <c r="HY26" s="81"/>
      <c r="HZ26" s="81"/>
      <c r="IA26" s="81"/>
      <c r="IB26" s="81"/>
      <c r="IC26" s="81"/>
      <c r="ID26" s="81"/>
      <c r="IE26" s="81"/>
      <c r="IF26" s="81"/>
      <c r="IG26" s="81"/>
      <c r="IH26" s="81"/>
      <c r="II26" s="81"/>
      <c r="IJ26" s="81"/>
      <c r="IK26" s="81"/>
      <c r="IL26" s="81"/>
      <c r="IM26" s="81"/>
      <c r="IN26" s="81"/>
      <c r="IO26" s="81"/>
      <c r="IP26" s="81"/>
      <c r="IQ26" s="81"/>
      <c r="IR26" s="81"/>
      <c r="IS26" s="81"/>
      <c r="IT26" s="81"/>
      <c r="IU26" s="81"/>
      <c r="IV26" s="81"/>
      <c r="IW26" s="81"/>
      <c r="IX26" s="81"/>
      <c r="IY26" s="81"/>
      <c r="IZ26" s="81"/>
      <c r="JA26" s="81"/>
      <c r="JB26" s="81"/>
      <c r="JC26" s="81"/>
      <c r="JD26" s="81"/>
      <c r="JE26" s="81"/>
      <c r="JF26" s="81"/>
      <c r="JG26" s="81"/>
      <c r="JH26" s="81"/>
      <c r="JI26" s="81"/>
      <c r="JJ26" s="81"/>
      <c r="JK26" s="81"/>
      <c r="JL26" s="81"/>
      <c r="JM26" s="81"/>
      <c r="JN26" s="81"/>
      <c r="JO26" s="81"/>
      <c r="JP26" s="81"/>
      <c r="JQ26" s="81"/>
      <c r="JR26" s="81"/>
      <c r="JS26" s="81"/>
      <c r="JT26" s="81"/>
      <c r="JU26" s="81"/>
      <c r="JV26" s="81"/>
      <c r="JW26" s="81"/>
      <c r="JX26" s="81"/>
      <c r="JY26" s="81"/>
      <c r="JZ26" s="81"/>
      <c r="KA26" s="81"/>
      <c r="KB26" s="81"/>
      <c r="KC26" s="81"/>
      <c r="KD26" s="81"/>
      <c r="KE26" s="81"/>
      <c r="KF26" s="81"/>
      <c r="KG26" s="81"/>
      <c r="KH26" s="81"/>
      <c r="KI26" s="81"/>
      <c r="KJ26" s="81"/>
      <c r="KK26" s="81"/>
      <c r="KL26" s="81"/>
      <c r="KM26" s="81"/>
      <c r="KN26" s="81"/>
      <c r="KO26" s="81"/>
      <c r="KP26" s="81"/>
      <c r="KQ26" s="81"/>
      <c r="KR26" s="81"/>
      <c r="KS26" s="81"/>
      <c r="KT26" s="81"/>
      <c r="KU26" s="81"/>
      <c r="KV26" s="81"/>
      <c r="KW26" s="81"/>
      <c r="KX26" s="81"/>
      <c r="KY26" s="81"/>
      <c r="KZ26" s="81"/>
      <c r="LA26" s="81"/>
      <c r="LB26" s="81"/>
      <c r="LC26" s="81"/>
      <c r="LD26" s="81"/>
      <c r="LE26" s="81"/>
      <c r="LF26" s="81"/>
      <c r="LG26" s="81"/>
      <c r="LH26" s="81"/>
      <c r="LI26" s="81"/>
      <c r="LJ26" s="81"/>
      <c r="LK26" s="81"/>
      <c r="LL26" s="81"/>
      <c r="LM26" s="81"/>
      <c r="LN26" s="81"/>
      <c r="LO26" s="81"/>
    </row>
    <row r="27" spans="1:327" s="27" customFormat="1" ht="40.200000000000003" customHeight="1" x14ac:dyDescent="0.3">
      <c r="A27" s="109">
        <v>3</v>
      </c>
      <c r="B27" s="111" t="s">
        <v>18</v>
      </c>
      <c r="C27" s="112">
        <f>SUM(F28:F31)</f>
        <v>0</v>
      </c>
      <c r="D27" s="113"/>
      <c r="E27" s="113"/>
      <c r="F27" s="114"/>
      <c r="G27" s="115" t="s">
        <v>19</v>
      </c>
      <c r="H27" s="25"/>
      <c r="I27" s="25"/>
      <c r="J27" s="25"/>
      <c r="K27" s="26"/>
      <c r="DD27" s="81"/>
      <c r="DE27" s="81"/>
      <c r="DF27" s="81"/>
      <c r="DG27" s="81"/>
      <c r="DH27" s="81"/>
      <c r="DI27" s="81"/>
      <c r="DJ27" s="81"/>
      <c r="DK27" s="81"/>
      <c r="DL27" s="81"/>
      <c r="DM27" s="81"/>
      <c r="DN27" s="81"/>
      <c r="DO27" s="81"/>
      <c r="DP27" s="81"/>
      <c r="DQ27" s="81"/>
      <c r="DR27" s="81"/>
      <c r="DS27" s="81"/>
      <c r="DT27" s="81"/>
      <c r="DU27" s="81"/>
      <c r="DV27" s="81"/>
      <c r="DW27" s="81"/>
      <c r="DX27" s="81"/>
      <c r="DY27" s="81"/>
      <c r="DZ27" s="81"/>
      <c r="EA27" s="81"/>
      <c r="EB27" s="81"/>
      <c r="EC27" s="81"/>
      <c r="ED27" s="81"/>
      <c r="EE27" s="81"/>
      <c r="EF27" s="81"/>
      <c r="EG27" s="81"/>
      <c r="EH27" s="81"/>
      <c r="EI27" s="81"/>
      <c r="EJ27" s="81"/>
      <c r="EK27" s="81"/>
      <c r="EL27" s="81"/>
      <c r="EM27" s="81"/>
      <c r="EN27" s="81"/>
      <c r="EO27" s="81"/>
      <c r="EP27" s="81"/>
      <c r="EQ27" s="81"/>
      <c r="ER27" s="81"/>
      <c r="ES27" s="81"/>
      <c r="ET27" s="81"/>
      <c r="EU27" s="81"/>
      <c r="EV27" s="81"/>
      <c r="EW27" s="81"/>
      <c r="EX27" s="81"/>
      <c r="EY27" s="81"/>
      <c r="EZ27" s="81"/>
      <c r="FA27" s="81"/>
      <c r="FB27" s="81"/>
      <c r="FC27" s="81"/>
      <c r="FD27" s="81"/>
      <c r="FE27" s="81"/>
      <c r="FF27" s="81"/>
      <c r="FG27" s="81"/>
      <c r="FH27" s="81"/>
      <c r="FI27" s="81"/>
      <c r="FJ27" s="81"/>
      <c r="FK27" s="81"/>
      <c r="FL27" s="81"/>
      <c r="FM27" s="81"/>
      <c r="FN27" s="81"/>
      <c r="FO27" s="81"/>
      <c r="FP27" s="81"/>
      <c r="FQ27" s="81"/>
      <c r="FR27" s="81"/>
      <c r="FS27" s="81"/>
      <c r="FT27" s="81"/>
      <c r="FU27" s="81"/>
      <c r="FV27" s="81"/>
      <c r="FW27" s="81"/>
      <c r="FX27" s="81"/>
      <c r="FY27" s="81"/>
      <c r="FZ27" s="81"/>
      <c r="GA27" s="81"/>
      <c r="GB27" s="81"/>
      <c r="GC27" s="81"/>
      <c r="GD27" s="81"/>
      <c r="GE27" s="81"/>
      <c r="GF27" s="81"/>
      <c r="GG27" s="81"/>
      <c r="GH27" s="81"/>
      <c r="GI27" s="81"/>
      <c r="GJ27" s="81"/>
      <c r="GK27" s="81"/>
      <c r="GL27" s="81"/>
      <c r="GM27" s="81"/>
      <c r="GN27" s="81"/>
      <c r="GO27" s="81"/>
      <c r="GP27" s="81"/>
      <c r="GQ27" s="81"/>
      <c r="GR27" s="81"/>
      <c r="GS27" s="81"/>
      <c r="GT27" s="81"/>
      <c r="GU27" s="81"/>
      <c r="GV27" s="81"/>
      <c r="GW27" s="81"/>
      <c r="GX27" s="81"/>
      <c r="GY27" s="81"/>
      <c r="GZ27" s="81"/>
      <c r="HA27" s="81"/>
      <c r="HB27" s="81"/>
      <c r="HC27" s="81"/>
      <c r="HD27" s="81"/>
      <c r="HE27" s="81"/>
      <c r="HF27" s="81"/>
      <c r="HG27" s="81"/>
      <c r="HH27" s="81"/>
      <c r="HI27" s="81"/>
      <c r="HJ27" s="81"/>
      <c r="HK27" s="81"/>
      <c r="HL27" s="81"/>
      <c r="HM27" s="81"/>
      <c r="HN27" s="81"/>
      <c r="HO27" s="81"/>
      <c r="HP27" s="81"/>
      <c r="HQ27" s="81"/>
      <c r="HR27" s="81"/>
      <c r="HS27" s="81"/>
      <c r="HT27" s="81"/>
      <c r="HU27" s="81"/>
      <c r="HV27" s="81"/>
      <c r="HW27" s="81"/>
      <c r="HX27" s="81"/>
      <c r="HY27" s="81"/>
      <c r="HZ27" s="81"/>
      <c r="IA27" s="81"/>
      <c r="IB27" s="81"/>
      <c r="IC27" s="81"/>
      <c r="ID27" s="81"/>
      <c r="IE27" s="81"/>
      <c r="IF27" s="81"/>
      <c r="IG27" s="81"/>
      <c r="IH27" s="81"/>
      <c r="II27" s="81"/>
      <c r="IJ27" s="81"/>
      <c r="IK27" s="81"/>
      <c r="IL27" s="81"/>
      <c r="IM27" s="81"/>
      <c r="IN27" s="81"/>
      <c r="IO27" s="81"/>
      <c r="IP27" s="81"/>
      <c r="IQ27" s="81"/>
      <c r="IR27" s="81"/>
      <c r="IS27" s="81"/>
      <c r="IT27" s="81"/>
      <c r="IU27" s="81"/>
      <c r="IV27" s="81"/>
      <c r="IW27" s="81"/>
      <c r="IX27" s="81"/>
      <c r="IY27" s="81"/>
      <c r="IZ27" s="81"/>
      <c r="JA27" s="81"/>
      <c r="JB27" s="81"/>
      <c r="JC27" s="81"/>
      <c r="JD27" s="81"/>
      <c r="JE27" s="81"/>
      <c r="JF27" s="81"/>
      <c r="JG27" s="81"/>
      <c r="JH27" s="81"/>
      <c r="JI27" s="81"/>
      <c r="JJ27" s="81"/>
      <c r="JK27" s="81"/>
      <c r="JL27" s="81"/>
      <c r="JM27" s="81"/>
      <c r="JN27" s="81"/>
      <c r="JO27" s="81"/>
      <c r="JP27" s="81"/>
      <c r="JQ27" s="81"/>
      <c r="JR27" s="81"/>
      <c r="JS27" s="81"/>
      <c r="JT27" s="81"/>
      <c r="JU27" s="81"/>
      <c r="JV27" s="81"/>
      <c r="JW27" s="81"/>
      <c r="JX27" s="81"/>
      <c r="JY27" s="81"/>
      <c r="JZ27" s="81"/>
      <c r="KA27" s="81"/>
      <c r="KB27" s="81"/>
      <c r="KC27" s="81"/>
      <c r="KD27" s="81"/>
      <c r="KE27" s="81"/>
      <c r="KF27" s="81"/>
      <c r="KG27" s="81"/>
      <c r="KH27" s="81"/>
      <c r="KI27" s="81"/>
      <c r="KJ27" s="81"/>
      <c r="KK27" s="81"/>
      <c r="KL27" s="81"/>
      <c r="KM27" s="81"/>
      <c r="KN27" s="81"/>
      <c r="KO27" s="81"/>
      <c r="KP27" s="81"/>
      <c r="KQ27" s="81"/>
      <c r="KR27" s="81"/>
      <c r="KS27" s="81"/>
      <c r="KT27" s="81"/>
      <c r="KU27" s="81"/>
      <c r="KV27" s="81"/>
      <c r="KW27" s="81"/>
      <c r="KX27" s="81"/>
      <c r="KY27" s="81"/>
      <c r="KZ27" s="81"/>
      <c r="LA27" s="81"/>
      <c r="LB27" s="81"/>
      <c r="LC27" s="81"/>
      <c r="LD27" s="81"/>
      <c r="LE27" s="81"/>
      <c r="LF27" s="81"/>
      <c r="LG27" s="81"/>
      <c r="LH27" s="81"/>
      <c r="LI27" s="81"/>
      <c r="LJ27" s="81"/>
      <c r="LK27" s="81"/>
      <c r="LL27" s="81"/>
      <c r="LM27" s="81"/>
      <c r="LN27" s="81"/>
      <c r="LO27" s="81"/>
    </row>
    <row r="28" spans="1:327" s="38" customFormat="1" ht="106.2" customHeight="1" x14ac:dyDescent="0.3">
      <c r="A28" s="106">
        <v>3.1</v>
      </c>
      <c r="B28" s="28" t="s">
        <v>60</v>
      </c>
      <c r="C28" s="29" t="s">
        <v>12</v>
      </c>
      <c r="D28" s="30">
        <f>15*(21*2.4)</f>
        <v>756</v>
      </c>
      <c r="E28" s="31"/>
      <c r="F28" s="32">
        <f>D28*E28</f>
        <v>0</v>
      </c>
      <c r="G28" s="37" t="s">
        <v>76</v>
      </c>
      <c r="H28" s="25"/>
      <c r="I28" s="25"/>
      <c r="J28" s="25"/>
      <c r="K28" s="26"/>
      <c r="DD28" s="83"/>
      <c r="DE28" s="83"/>
      <c r="DF28" s="83"/>
      <c r="DG28" s="83"/>
      <c r="DH28" s="83"/>
      <c r="DI28" s="83"/>
      <c r="DJ28" s="83"/>
      <c r="DK28" s="83"/>
      <c r="DL28" s="83"/>
      <c r="DM28" s="83"/>
      <c r="DN28" s="83"/>
      <c r="DO28" s="83"/>
      <c r="DP28" s="83"/>
      <c r="DQ28" s="83"/>
      <c r="DR28" s="83"/>
      <c r="DS28" s="83"/>
      <c r="DT28" s="83"/>
      <c r="DU28" s="83"/>
      <c r="DV28" s="83"/>
      <c r="DW28" s="83"/>
      <c r="DX28" s="83"/>
      <c r="DY28" s="83"/>
      <c r="DZ28" s="83"/>
      <c r="EA28" s="83"/>
      <c r="EB28" s="83"/>
      <c r="EC28" s="83"/>
      <c r="ED28" s="83"/>
      <c r="EE28" s="83"/>
      <c r="EF28" s="83"/>
      <c r="EG28" s="83"/>
      <c r="EH28" s="83"/>
      <c r="EI28" s="83"/>
      <c r="EJ28" s="83"/>
      <c r="EK28" s="83"/>
      <c r="EL28" s="83"/>
      <c r="EM28" s="83"/>
      <c r="EN28" s="83"/>
      <c r="EO28" s="83"/>
      <c r="EP28" s="83"/>
      <c r="EQ28" s="83"/>
      <c r="ER28" s="83"/>
      <c r="ES28" s="83"/>
      <c r="ET28" s="83"/>
      <c r="EU28" s="83"/>
      <c r="EV28" s="83"/>
      <c r="EW28" s="83"/>
      <c r="EX28" s="83"/>
      <c r="EY28" s="83"/>
      <c r="EZ28" s="83"/>
      <c r="FA28" s="83"/>
      <c r="FB28" s="83"/>
      <c r="FC28" s="83"/>
      <c r="FD28" s="83"/>
      <c r="FE28" s="83"/>
      <c r="FF28" s="83"/>
      <c r="FG28" s="83"/>
      <c r="FH28" s="83"/>
      <c r="FI28" s="83"/>
      <c r="FJ28" s="83"/>
      <c r="FK28" s="83"/>
      <c r="FL28" s="83"/>
      <c r="FM28" s="83"/>
      <c r="FN28" s="83"/>
      <c r="FO28" s="83"/>
      <c r="FP28" s="83"/>
      <c r="FQ28" s="83"/>
      <c r="FR28" s="83"/>
      <c r="FS28" s="83"/>
      <c r="FT28" s="83"/>
      <c r="FU28" s="83"/>
      <c r="FV28" s="83"/>
      <c r="FW28" s="83"/>
      <c r="FX28" s="83"/>
      <c r="FY28" s="83"/>
      <c r="FZ28" s="83"/>
      <c r="GA28" s="83"/>
      <c r="GB28" s="83"/>
      <c r="GC28" s="83"/>
      <c r="GD28" s="83"/>
      <c r="GE28" s="83"/>
      <c r="GF28" s="83"/>
      <c r="GG28" s="83"/>
      <c r="GH28" s="83"/>
      <c r="GI28" s="83"/>
      <c r="GJ28" s="83"/>
      <c r="GK28" s="83"/>
      <c r="GL28" s="83"/>
      <c r="GM28" s="83"/>
      <c r="GN28" s="83"/>
      <c r="GO28" s="83"/>
      <c r="GP28" s="83"/>
      <c r="GQ28" s="83"/>
      <c r="GR28" s="83"/>
      <c r="GS28" s="83"/>
      <c r="GT28" s="83"/>
      <c r="GU28" s="83"/>
      <c r="GV28" s="83"/>
      <c r="GW28" s="83"/>
      <c r="GX28" s="83"/>
      <c r="GY28" s="83"/>
      <c r="GZ28" s="83"/>
      <c r="HA28" s="83"/>
      <c r="HB28" s="83"/>
      <c r="HC28" s="83"/>
      <c r="HD28" s="83"/>
      <c r="HE28" s="83"/>
      <c r="HF28" s="83"/>
      <c r="HG28" s="83"/>
      <c r="HH28" s="83"/>
      <c r="HI28" s="83"/>
      <c r="HJ28" s="83"/>
      <c r="HK28" s="83"/>
      <c r="HL28" s="83"/>
      <c r="HM28" s="83"/>
      <c r="HN28" s="83"/>
      <c r="HO28" s="83"/>
      <c r="HP28" s="83"/>
      <c r="HQ28" s="83"/>
      <c r="HR28" s="83"/>
      <c r="HS28" s="83"/>
      <c r="HT28" s="83"/>
      <c r="HU28" s="83"/>
      <c r="HV28" s="83"/>
      <c r="HW28" s="83"/>
      <c r="HX28" s="83"/>
      <c r="HY28" s="83"/>
      <c r="HZ28" s="83"/>
      <c r="IA28" s="83"/>
      <c r="IB28" s="83"/>
      <c r="IC28" s="83"/>
      <c r="ID28" s="83"/>
      <c r="IE28" s="83"/>
      <c r="IF28" s="83"/>
      <c r="IG28" s="83"/>
      <c r="IH28" s="83"/>
      <c r="II28" s="83"/>
      <c r="IJ28" s="83"/>
      <c r="IK28" s="83"/>
      <c r="IL28" s="83"/>
      <c r="IM28" s="83"/>
      <c r="IN28" s="83"/>
      <c r="IO28" s="83"/>
      <c r="IP28" s="83"/>
      <c r="IQ28" s="83"/>
      <c r="IR28" s="83"/>
      <c r="IS28" s="83"/>
      <c r="IT28" s="83"/>
      <c r="IU28" s="83"/>
      <c r="IV28" s="83"/>
      <c r="IW28" s="83"/>
      <c r="IX28" s="83"/>
      <c r="IY28" s="83"/>
      <c r="IZ28" s="83"/>
      <c r="JA28" s="83"/>
      <c r="JB28" s="83"/>
      <c r="JC28" s="83"/>
      <c r="JD28" s="83"/>
      <c r="JE28" s="83"/>
      <c r="JF28" s="83"/>
      <c r="JG28" s="83"/>
      <c r="JH28" s="83"/>
      <c r="JI28" s="83"/>
      <c r="JJ28" s="83"/>
      <c r="JK28" s="83"/>
      <c r="JL28" s="83"/>
      <c r="JM28" s="83"/>
      <c r="JN28" s="83"/>
      <c r="JO28" s="83"/>
      <c r="JP28" s="83"/>
      <c r="JQ28" s="83"/>
      <c r="JR28" s="83"/>
      <c r="JS28" s="83"/>
      <c r="JT28" s="83"/>
      <c r="JU28" s="83"/>
      <c r="JV28" s="83"/>
      <c r="JW28" s="83"/>
      <c r="JX28" s="83"/>
      <c r="JY28" s="83"/>
      <c r="JZ28" s="83"/>
      <c r="KA28" s="83"/>
      <c r="KB28" s="83"/>
      <c r="KC28" s="83"/>
      <c r="KD28" s="83"/>
      <c r="KE28" s="83"/>
      <c r="KF28" s="83"/>
      <c r="KG28" s="83"/>
      <c r="KH28" s="83"/>
      <c r="KI28" s="83"/>
      <c r="KJ28" s="83"/>
      <c r="KK28" s="83"/>
      <c r="KL28" s="83"/>
      <c r="KM28" s="83"/>
      <c r="KN28" s="83"/>
      <c r="KO28" s="83"/>
      <c r="KP28" s="83"/>
      <c r="KQ28" s="83"/>
      <c r="KR28" s="83"/>
      <c r="KS28" s="83"/>
      <c r="KT28" s="83"/>
      <c r="KU28" s="83"/>
      <c r="KV28" s="83"/>
      <c r="KW28" s="83"/>
      <c r="KX28" s="83"/>
      <c r="KY28" s="83"/>
      <c r="KZ28" s="83"/>
      <c r="LA28" s="83"/>
      <c r="LB28" s="83"/>
      <c r="LC28" s="83"/>
      <c r="LD28" s="83"/>
      <c r="LE28" s="83"/>
      <c r="LF28" s="83"/>
      <c r="LG28" s="83"/>
      <c r="LH28" s="83"/>
      <c r="LI28" s="83"/>
      <c r="LJ28" s="83"/>
      <c r="LK28" s="83"/>
      <c r="LL28" s="83"/>
      <c r="LM28" s="83"/>
      <c r="LN28" s="83"/>
      <c r="LO28" s="83"/>
    </row>
    <row r="29" spans="1:327" s="27" customFormat="1" ht="88.95" customHeight="1" x14ac:dyDescent="0.3">
      <c r="A29" s="106">
        <v>3.2</v>
      </c>
      <c r="B29" s="28" t="s">
        <v>61</v>
      </c>
      <c r="C29" s="29" t="s">
        <v>12</v>
      </c>
      <c r="D29" s="30">
        <f>D14</f>
        <v>190</v>
      </c>
      <c r="E29" s="31"/>
      <c r="F29" s="32">
        <f>D29*E29</f>
        <v>0</v>
      </c>
      <c r="G29" s="37" t="s">
        <v>20</v>
      </c>
      <c r="H29" s="25"/>
      <c r="I29" s="25"/>
      <c r="J29" s="25"/>
      <c r="K29" s="26"/>
      <c r="DD29" s="81"/>
      <c r="DE29" s="81"/>
      <c r="DF29" s="81"/>
      <c r="DG29" s="81"/>
      <c r="DH29" s="81"/>
      <c r="DI29" s="81"/>
      <c r="DJ29" s="81"/>
      <c r="DK29" s="81"/>
      <c r="DL29" s="81"/>
      <c r="DM29" s="81"/>
      <c r="DN29" s="81"/>
      <c r="DO29" s="81"/>
      <c r="DP29" s="81"/>
      <c r="DQ29" s="81"/>
      <c r="DR29" s="81"/>
      <c r="DS29" s="81"/>
      <c r="DT29" s="81"/>
      <c r="DU29" s="81"/>
      <c r="DV29" s="81"/>
      <c r="DW29" s="81"/>
      <c r="DX29" s="81"/>
      <c r="DY29" s="81"/>
      <c r="DZ29" s="81"/>
      <c r="EA29" s="81"/>
      <c r="EB29" s="81"/>
      <c r="EC29" s="81"/>
      <c r="ED29" s="81"/>
      <c r="EE29" s="81"/>
      <c r="EF29" s="81"/>
      <c r="EG29" s="81"/>
      <c r="EH29" s="81"/>
      <c r="EI29" s="81"/>
      <c r="EJ29" s="81"/>
      <c r="EK29" s="81"/>
      <c r="EL29" s="81"/>
      <c r="EM29" s="81"/>
      <c r="EN29" s="81"/>
      <c r="EO29" s="81"/>
      <c r="EP29" s="81"/>
      <c r="EQ29" s="81"/>
      <c r="ER29" s="81"/>
      <c r="ES29" s="81"/>
      <c r="ET29" s="81"/>
      <c r="EU29" s="81"/>
      <c r="EV29" s="81"/>
      <c r="EW29" s="81"/>
      <c r="EX29" s="81"/>
      <c r="EY29" s="81"/>
      <c r="EZ29" s="81"/>
      <c r="FA29" s="81"/>
      <c r="FB29" s="81"/>
      <c r="FC29" s="81"/>
      <c r="FD29" s="81"/>
      <c r="FE29" s="81"/>
      <c r="FF29" s="81"/>
      <c r="FG29" s="81"/>
      <c r="FH29" s="81"/>
      <c r="FI29" s="81"/>
      <c r="FJ29" s="81"/>
      <c r="FK29" s="81"/>
      <c r="FL29" s="81"/>
      <c r="FM29" s="81"/>
      <c r="FN29" s="81"/>
      <c r="FO29" s="81"/>
      <c r="FP29" s="81"/>
      <c r="FQ29" s="81"/>
      <c r="FR29" s="81"/>
      <c r="FS29" s="81"/>
      <c r="FT29" s="81"/>
      <c r="FU29" s="81"/>
      <c r="FV29" s="81"/>
      <c r="FW29" s="81"/>
      <c r="FX29" s="81"/>
      <c r="FY29" s="81"/>
      <c r="FZ29" s="81"/>
      <c r="GA29" s="81"/>
      <c r="GB29" s="81"/>
      <c r="GC29" s="81"/>
      <c r="GD29" s="81"/>
      <c r="GE29" s="81"/>
      <c r="GF29" s="81"/>
      <c r="GG29" s="81"/>
      <c r="GH29" s="81"/>
      <c r="GI29" s="81"/>
      <c r="GJ29" s="81"/>
      <c r="GK29" s="81"/>
      <c r="GL29" s="81"/>
      <c r="GM29" s="81"/>
      <c r="GN29" s="81"/>
      <c r="GO29" s="81"/>
      <c r="GP29" s="81"/>
      <c r="GQ29" s="81"/>
      <c r="GR29" s="81"/>
      <c r="GS29" s="81"/>
      <c r="GT29" s="81"/>
      <c r="GU29" s="81"/>
      <c r="GV29" s="81"/>
      <c r="GW29" s="81"/>
      <c r="GX29" s="81"/>
      <c r="GY29" s="81"/>
      <c r="GZ29" s="81"/>
      <c r="HA29" s="81"/>
      <c r="HB29" s="81"/>
      <c r="HC29" s="81"/>
      <c r="HD29" s="81"/>
      <c r="HE29" s="81"/>
      <c r="HF29" s="81"/>
      <c r="HG29" s="81"/>
      <c r="HH29" s="81"/>
      <c r="HI29" s="81"/>
      <c r="HJ29" s="81"/>
      <c r="HK29" s="81"/>
      <c r="HL29" s="81"/>
      <c r="HM29" s="81"/>
      <c r="HN29" s="81"/>
      <c r="HO29" s="81"/>
      <c r="HP29" s="81"/>
      <c r="HQ29" s="81"/>
      <c r="HR29" s="81"/>
      <c r="HS29" s="81"/>
      <c r="HT29" s="81"/>
      <c r="HU29" s="81"/>
      <c r="HV29" s="81"/>
      <c r="HW29" s="81"/>
      <c r="HX29" s="81"/>
      <c r="HY29" s="81"/>
      <c r="HZ29" s="81"/>
      <c r="IA29" s="81"/>
      <c r="IB29" s="81"/>
      <c r="IC29" s="81"/>
      <c r="ID29" s="81"/>
      <c r="IE29" s="81"/>
      <c r="IF29" s="81"/>
      <c r="IG29" s="81"/>
      <c r="IH29" s="81"/>
      <c r="II29" s="81"/>
      <c r="IJ29" s="81"/>
      <c r="IK29" s="81"/>
      <c r="IL29" s="81"/>
      <c r="IM29" s="81"/>
      <c r="IN29" s="81"/>
      <c r="IO29" s="81"/>
      <c r="IP29" s="81"/>
      <c r="IQ29" s="81"/>
      <c r="IR29" s="81"/>
      <c r="IS29" s="81"/>
      <c r="IT29" s="81"/>
      <c r="IU29" s="81"/>
      <c r="IV29" s="81"/>
      <c r="IW29" s="81"/>
      <c r="IX29" s="81"/>
      <c r="IY29" s="81"/>
      <c r="IZ29" s="81"/>
      <c r="JA29" s="81"/>
      <c r="JB29" s="81"/>
      <c r="JC29" s="81"/>
      <c r="JD29" s="81"/>
      <c r="JE29" s="81"/>
      <c r="JF29" s="81"/>
      <c r="JG29" s="81"/>
      <c r="JH29" s="81"/>
      <c r="JI29" s="81"/>
      <c r="JJ29" s="81"/>
      <c r="JK29" s="81"/>
      <c r="JL29" s="81"/>
      <c r="JM29" s="81"/>
      <c r="JN29" s="81"/>
      <c r="JO29" s="81"/>
      <c r="JP29" s="81"/>
      <c r="JQ29" s="81"/>
      <c r="JR29" s="81"/>
      <c r="JS29" s="81"/>
      <c r="JT29" s="81"/>
      <c r="JU29" s="81"/>
      <c r="JV29" s="81"/>
      <c r="JW29" s="81"/>
      <c r="JX29" s="81"/>
      <c r="JY29" s="81"/>
      <c r="JZ29" s="81"/>
      <c r="KA29" s="81"/>
      <c r="KB29" s="81"/>
      <c r="KC29" s="81"/>
      <c r="KD29" s="81"/>
      <c r="KE29" s="81"/>
      <c r="KF29" s="81"/>
      <c r="KG29" s="81"/>
      <c r="KH29" s="81"/>
      <c r="KI29" s="81"/>
      <c r="KJ29" s="81"/>
      <c r="KK29" s="81"/>
      <c r="KL29" s="81"/>
      <c r="KM29" s="81"/>
      <c r="KN29" s="81"/>
      <c r="KO29" s="81"/>
      <c r="KP29" s="81"/>
      <c r="KQ29" s="81"/>
      <c r="KR29" s="81"/>
      <c r="KS29" s="81"/>
      <c r="KT29" s="81"/>
      <c r="KU29" s="81"/>
      <c r="KV29" s="81"/>
      <c r="KW29" s="81"/>
      <c r="KX29" s="81"/>
      <c r="KY29" s="81"/>
      <c r="KZ29" s="81"/>
      <c r="LA29" s="81"/>
      <c r="LB29" s="81"/>
      <c r="LC29" s="81"/>
      <c r="LD29" s="81"/>
      <c r="LE29" s="81"/>
      <c r="LF29" s="81"/>
      <c r="LG29" s="81"/>
      <c r="LH29" s="81"/>
      <c r="LI29" s="81"/>
      <c r="LJ29" s="81"/>
      <c r="LK29" s="81"/>
      <c r="LL29" s="81"/>
      <c r="LM29" s="81"/>
      <c r="LN29" s="81"/>
      <c r="LO29" s="81"/>
    </row>
    <row r="30" spans="1:327" s="36" customFormat="1" ht="85.95" customHeight="1" x14ac:dyDescent="0.3">
      <c r="A30" s="106">
        <v>3.3</v>
      </c>
      <c r="B30" s="28" t="s">
        <v>62</v>
      </c>
      <c r="C30" s="29" t="s">
        <v>12</v>
      </c>
      <c r="D30" s="30">
        <f>15*(4.5*2.5)*1.1</f>
        <v>185.62500000000003</v>
      </c>
      <c r="E30" s="31"/>
      <c r="F30" s="32">
        <f>D30*E30</f>
        <v>0</v>
      </c>
      <c r="G30" s="37" t="s">
        <v>63</v>
      </c>
      <c r="H30" s="34"/>
      <c r="I30" s="34"/>
      <c r="J30" s="39"/>
      <c r="DD30" s="82"/>
      <c r="DE30" s="82"/>
      <c r="DF30" s="82"/>
      <c r="DG30" s="82"/>
      <c r="DH30" s="82"/>
      <c r="DI30" s="82"/>
      <c r="DJ30" s="82"/>
      <c r="DK30" s="82"/>
      <c r="DL30" s="82"/>
      <c r="DM30" s="82"/>
      <c r="DN30" s="82"/>
      <c r="DO30" s="82"/>
      <c r="DP30" s="82"/>
      <c r="DQ30" s="82"/>
      <c r="DR30" s="82"/>
      <c r="DS30" s="82"/>
      <c r="DT30" s="82"/>
      <c r="DU30" s="82"/>
      <c r="DV30" s="82"/>
      <c r="DW30" s="82"/>
      <c r="DX30" s="82"/>
      <c r="DY30" s="82"/>
      <c r="DZ30" s="82"/>
      <c r="EA30" s="82"/>
      <c r="EB30" s="82"/>
      <c r="EC30" s="82"/>
      <c r="ED30" s="82"/>
      <c r="EE30" s="82"/>
      <c r="EF30" s="82"/>
      <c r="EG30" s="82"/>
      <c r="EH30" s="82"/>
      <c r="EI30" s="82"/>
      <c r="EJ30" s="82"/>
      <c r="EK30" s="82"/>
      <c r="EL30" s="82"/>
      <c r="EM30" s="82"/>
      <c r="EN30" s="82"/>
      <c r="EO30" s="82"/>
      <c r="EP30" s="82"/>
      <c r="EQ30" s="82"/>
      <c r="ER30" s="82"/>
      <c r="ES30" s="82"/>
      <c r="ET30" s="82"/>
      <c r="EU30" s="82"/>
      <c r="EV30" s="82"/>
      <c r="EW30" s="82"/>
      <c r="EX30" s="82"/>
      <c r="EY30" s="82"/>
      <c r="EZ30" s="82"/>
      <c r="FA30" s="82"/>
      <c r="FB30" s="82"/>
      <c r="FC30" s="82"/>
      <c r="FD30" s="82"/>
      <c r="FE30" s="82"/>
      <c r="FF30" s="82"/>
      <c r="FG30" s="82"/>
      <c r="FH30" s="82"/>
      <c r="FI30" s="82"/>
      <c r="FJ30" s="82"/>
      <c r="FK30" s="82"/>
      <c r="FL30" s="82"/>
      <c r="FM30" s="82"/>
      <c r="FN30" s="82"/>
      <c r="FO30" s="82"/>
      <c r="FP30" s="82"/>
      <c r="FQ30" s="82"/>
      <c r="FR30" s="82"/>
      <c r="FS30" s="82"/>
      <c r="FT30" s="82"/>
      <c r="FU30" s="82"/>
      <c r="FV30" s="82"/>
      <c r="FW30" s="82"/>
      <c r="FX30" s="82"/>
      <c r="FY30" s="82"/>
      <c r="FZ30" s="82"/>
      <c r="GA30" s="82"/>
      <c r="GB30" s="82"/>
      <c r="GC30" s="82"/>
      <c r="GD30" s="82"/>
      <c r="GE30" s="82"/>
      <c r="GF30" s="82"/>
      <c r="GG30" s="82"/>
      <c r="GH30" s="82"/>
      <c r="GI30" s="82"/>
      <c r="GJ30" s="82"/>
      <c r="GK30" s="82"/>
      <c r="GL30" s="82"/>
      <c r="GM30" s="82"/>
      <c r="GN30" s="82"/>
      <c r="GO30" s="82"/>
      <c r="GP30" s="82"/>
      <c r="GQ30" s="82"/>
      <c r="GR30" s="82"/>
      <c r="GS30" s="82"/>
      <c r="GT30" s="82"/>
      <c r="GU30" s="82"/>
      <c r="GV30" s="82"/>
      <c r="GW30" s="82"/>
      <c r="GX30" s="82"/>
      <c r="GY30" s="82"/>
      <c r="GZ30" s="82"/>
      <c r="HA30" s="82"/>
      <c r="HB30" s="82"/>
      <c r="HC30" s="82"/>
      <c r="HD30" s="82"/>
      <c r="HE30" s="82"/>
      <c r="HF30" s="82"/>
      <c r="HG30" s="82"/>
      <c r="HH30" s="82"/>
      <c r="HI30" s="82"/>
      <c r="HJ30" s="82"/>
      <c r="HK30" s="82"/>
      <c r="HL30" s="82"/>
      <c r="HM30" s="82"/>
      <c r="HN30" s="82"/>
      <c r="HO30" s="82"/>
      <c r="HP30" s="82"/>
      <c r="HQ30" s="82"/>
      <c r="HR30" s="82"/>
      <c r="HS30" s="82"/>
      <c r="HT30" s="82"/>
      <c r="HU30" s="82"/>
      <c r="HV30" s="82"/>
      <c r="HW30" s="82"/>
      <c r="HX30" s="82"/>
      <c r="HY30" s="82"/>
      <c r="HZ30" s="82"/>
      <c r="IA30" s="82"/>
      <c r="IB30" s="82"/>
      <c r="IC30" s="82"/>
      <c r="ID30" s="82"/>
      <c r="IE30" s="82"/>
      <c r="IF30" s="82"/>
      <c r="IG30" s="82"/>
      <c r="IH30" s="82"/>
      <c r="II30" s="82"/>
      <c r="IJ30" s="82"/>
      <c r="IK30" s="82"/>
      <c r="IL30" s="82"/>
      <c r="IM30" s="82"/>
      <c r="IN30" s="82"/>
      <c r="IO30" s="82"/>
      <c r="IP30" s="82"/>
      <c r="IQ30" s="82"/>
      <c r="IR30" s="82"/>
      <c r="IS30" s="82"/>
      <c r="IT30" s="82"/>
      <c r="IU30" s="82"/>
      <c r="IV30" s="82"/>
      <c r="IW30" s="82"/>
      <c r="IX30" s="82"/>
      <c r="IY30" s="82"/>
      <c r="IZ30" s="82"/>
      <c r="JA30" s="82"/>
      <c r="JB30" s="82"/>
      <c r="JC30" s="82"/>
      <c r="JD30" s="82"/>
      <c r="JE30" s="82"/>
      <c r="JF30" s="82"/>
      <c r="JG30" s="82"/>
      <c r="JH30" s="82"/>
      <c r="JI30" s="82"/>
      <c r="JJ30" s="82"/>
      <c r="JK30" s="82"/>
      <c r="JL30" s="82"/>
      <c r="JM30" s="82"/>
      <c r="JN30" s="82"/>
      <c r="JO30" s="82"/>
      <c r="JP30" s="82"/>
      <c r="JQ30" s="82"/>
      <c r="JR30" s="82"/>
      <c r="JS30" s="82"/>
      <c r="JT30" s="82"/>
      <c r="JU30" s="82"/>
      <c r="JV30" s="82"/>
      <c r="JW30" s="82"/>
      <c r="JX30" s="82"/>
      <c r="JY30" s="82"/>
      <c r="JZ30" s="82"/>
      <c r="KA30" s="82"/>
      <c r="KB30" s="82"/>
      <c r="KC30" s="82"/>
      <c r="KD30" s="82"/>
      <c r="KE30" s="82"/>
      <c r="KF30" s="82"/>
      <c r="KG30" s="82"/>
      <c r="KH30" s="82"/>
      <c r="KI30" s="82"/>
      <c r="KJ30" s="82"/>
      <c r="KK30" s="82"/>
      <c r="KL30" s="82"/>
      <c r="KM30" s="82"/>
      <c r="KN30" s="82"/>
      <c r="KO30" s="82"/>
      <c r="KP30" s="82"/>
      <c r="KQ30" s="82"/>
      <c r="KR30" s="82"/>
      <c r="KS30" s="82"/>
      <c r="KT30" s="82"/>
      <c r="KU30" s="82"/>
      <c r="KV30" s="82"/>
      <c r="KW30" s="82"/>
      <c r="KX30" s="82"/>
      <c r="KY30" s="82"/>
      <c r="KZ30" s="82"/>
      <c r="LA30" s="82"/>
      <c r="LB30" s="82"/>
      <c r="LC30" s="82"/>
      <c r="LD30" s="82"/>
      <c r="LE30" s="82"/>
      <c r="LF30" s="82"/>
      <c r="LG30" s="82"/>
      <c r="LH30" s="82"/>
      <c r="LI30" s="82"/>
      <c r="LJ30" s="82"/>
      <c r="LK30" s="82"/>
      <c r="LL30" s="82"/>
      <c r="LM30" s="82"/>
      <c r="LN30" s="82"/>
      <c r="LO30" s="82"/>
    </row>
    <row r="31" spans="1:327" s="27" customFormat="1" ht="62.4" customHeight="1" thickBot="1" x14ac:dyDescent="0.35">
      <c r="A31" s="110">
        <v>3.4</v>
      </c>
      <c r="B31" s="28" t="s">
        <v>64</v>
      </c>
      <c r="C31" s="40" t="s">
        <v>12</v>
      </c>
      <c r="D31" s="40">
        <f>D30+200-0.63</f>
        <v>384.995</v>
      </c>
      <c r="E31" s="41"/>
      <c r="F31" s="42">
        <f>D31*E31</f>
        <v>0</v>
      </c>
      <c r="G31" s="37" t="s">
        <v>65</v>
      </c>
      <c r="H31" s="25"/>
      <c r="I31" s="43"/>
      <c r="J31" s="25"/>
      <c r="K31" s="26"/>
      <c r="DD31" s="81"/>
      <c r="DE31" s="81"/>
      <c r="DF31" s="81"/>
      <c r="DG31" s="81"/>
      <c r="DH31" s="81"/>
      <c r="DI31" s="81"/>
      <c r="DJ31" s="81"/>
      <c r="DK31" s="81"/>
      <c r="DL31" s="81"/>
      <c r="DM31" s="81"/>
      <c r="DN31" s="81"/>
      <c r="DO31" s="81"/>
      <c r="DP31" s="81"/>
      <c r="DQ31" s="81"/>
      <c r="DR31" s="81"/>
      <c r="DS31" s="81"/>
      <c r="DT31" s="81"/>
      <c r="DU31" s="81"/>
      <c r="DV31" s="81"/>
      <c r="DW31" s="81"/>
      <c r="DX31" s="81"/>
      <c r="DY31" s="81"/>
      <c r="DZ31" s="81"/>
      <c r="EA31" s="81"/>
      <c r="EB31" s="81"/>
      <c r="EC31" s="81"/>
      <c r="ED31" s="81"/>
      <c r="EE31" s="81"/>
      <c r="EF31" s="81"/>
      <c r="EG31" s="81"/>
      <c r="EH31" s="81"/>
      <c r="EI31" s="81"/>
      <c r="EJ31" s="81"/>
      <c r="EK31" s="81"/>
      <c r="EL31" s="81"/>
      <c r="EM31" s="81"/>
      <c r="EN31" s="81"/>
      <c r="EO31" s="81"/>
      <c r="EP31" s="81"/>
      <c r="EQ31" s="81"/>
      <c r="ER31" s="81"/>
      <c r="ES31" s="81"/>
      <c r="ET31" s="81"/>
      <c r="EU31" s="81"/>
      <c r="EV31" s="81"/>
      <c r="EW31" s="81"/>
      <c r="EX31" s="81"/>
      <c r="EY31" s="81"/>
      <c r="EZ31" s="81"/>
      <c r="FA31" s="81"/>
      <c r="FB31" s="81"/>
      <c r="FC31" s="81"/>
      <c r="FD31" s="81"/>
      <c r="FE31" s="81"/>
      <c r="FF31" s="81"/>
      <c r="FG31" s="81"/>
      <c r="FH31" s="81"/>
      <c r="FI31" s="81"/>
      <c r="FJ31" s="81"/>
      <c r="FK31" s="81"/>
      <c r="FL31" s="81"/>
      <c r="FM31" s="81"/>
      <c r="FN31" s="81"/>
      <c r="FO31" s="81"/>
      <c r="FP31" s="81"/>
      <c r="FQ31" s="81"/>
      <c r="FR31" s="81"/>
      <c r="FS31" s="81"/>
      <c r="FT31" s="81"/>
      <c r="FU31" s="81"/>
      <c r="FV31" s="81"/>
      <c r="FW31" s="81"/>
      <c r="FX31" s="81"/>
      <c r="FY31" s="81"/>
      <c r="FZ31" s="81"/>
      <c r="GA31" s="81"/>
      <c r="GB31" s="81"/>
      <c r="GC31" s="81"/>
      <c r="GD31" s="81"/>
      <c r="GE31" s="81"/>
      <c r="GF31" s="81"/>
      <c r="GG31" s="81"/>
      <c r="GH31" s="81"/>
      <c r="GI31" s="81"/>
      <c r="GJ31" s="81"/>
      <c r="GK31" s="81"/>
      <c r="GL31" s="81"/>
      <c r="GM31" s="81"/>
      <c r="GN31" s="81"/>
      <c r="GO31" s="81"/>
      <c r="GP31" s="81"/>
      <c r="GQ31" s="81"/>
      <c r="GR31" s="81"/>
      <c r="GS31" s="81"/>
      <c r="GT31" s="81"/>
      <c r="GU31" s="81"/>
      <c r="GV31" s="81"/>
      <c r="GW31" s="81"/>
      <c r="GX31" s="81"/>
      <c r="GY31" s="81"/>
      <c r="GZ31" s="81"/>
      <c r="HA31" s="81"/>
      <c r="HB31" s="81"/>
      <c r="HC31" s="81"/>
      <c r="HD31" s="81"/>
      <c r="HE31" s="81"/>
      <c r="HF31" s="81"/>
      <c r="HG31" s="81"/>
      <c r="HH31" s="81"/>
      <c r="HI31" s="81"/>
      <c r="HJ31" s="81"/>
      <c r="HK31" s="81"/>
      <c r="HL31" s="81"/>
      <c r="HM31" s="81"/>
      <c r="HN31" s="81"/>
      <c r="HO31" s="81"/>
      <c r="HP31" s="81"/>
      <c r="HQ31" s="81"/>
      <c r="HR31" s="81"/>
      <c r="HS31" s="81"/>
      <c r="HT31" s="81"/>
      <c r="HU31" s="81"/>
      <c r="HV31" s="81"/>
      <c r="HW31" s="81"/>
      <c r="HX31" s="81"/>
      <c r="HY31" s="81"/>
      <c r="HZ31" s="81"/>
      <c r="IA31" s="81"/>
      <c r="IB31" s="81"/>
      <c r="IC31" s="81"/>
      <c r="ID31" s="81"/>
      <c r="IE31" s="81"/>
      <c r="IF31" s="81"/>
      <c r="IG31" s="81"/>
      <c r="IH31" s="81"/>
      <c r="II31" s="81"/>
      <c r="IJ31" s="81"/>
      <c r="IK31" s="81"/>
      <c r="IL31" s="81"/>
      <c r="IM31" s="81"/>
      <c r="IN31" s="81"/>
      <c r="IO31" s="81"/>
      <c r="IP31" s="81"/>
      <c r="IQ31" s="81"/>
      <c r="IR31" s="81"/>
      <c r="IS31" s="81"/>
      <c r="IT31" s="81"/>
      <c r="IU31" s="81"/>
      <c r="IV31" s="81"/>
      <c r="IW31" s="81"/>
      <c r="IX31" s="81"/>
      <c r="IY31" s="81"/>
      <c r="IZ31" s="81"/>
      <c r="JA31" s="81"/>
      <c r="JB31" s="81"/>
      <c r="JC31" s="81"/>
      <c r="JD31" s="81"/>
      <c r="JE31" s="81"/>
      <c r="JF31" s="81"/>
      <c r="JG31" s="81"/>
      <c r="JH31" s="81"/>
      <c r="JI31" s="81"/>
      <c r="JJ31" s="81"/>
      <c r="JK31" s="81"/>
      <c r="JL31" s="81"/>
      <c r="JM31" s="81"/>
      <c r="JN31" s="81"/>
      <c r="JO31" s="81"/>
      <c r="JP31" s="81"/>
      <c r="JQ31" s="81"/>
      <c r="JR31" s="81"/>
      <c r="JS31" s="81"/>
      <c r="JT31" s="81"/>
      <c r="JU31" s="81"/>
      <c r="JV31" s="81"/>
      <c r="JW31" s="81"/>
      <c r="JX31" s="81"/>
      <c r="JY31" s="81"/>
      <c r="JZ31" s="81"/>
      <c r="KA31" s="81"/>
      <c r="KB31" s="81"/>
      <c r="KC31" s="81"/>
      <c r="KD31" s="81"/>
      <c r="KE31" s="81"/>
      <c r="KF31" s="81"/>
      <c r="KG31" s="81"/>
      <c r="KH31" s="81"/>
      <c r="KI31" s="81"/>
      <c r="KJ31" s="81"/>
      <c r="KK31" s="81"/>
      <c r="KL31" s="81"/>
      <c r="KM31" s="81"/>
      <c r="KN31" s="81"/>
      <c r="KO31" s="81"/>
      <c r="KP31" s="81"/>
      <c r="KQ31" s="81"/>
      <c r="KR31" s="81"/>
      <c r="KS31" s="81"/>
      <c r="KT31" s="81"/>
      <c r="KU31" s="81"/>
      <c r="KV31" s="81"/>
      <c r="KW31" s="81"/>
      <c r="KX31" s="81"/>
      <c r="KY31" s="81"/>
      <c r="KZ31" s="81"/>
      <c r="LA31" s="81"/>
      <c r="LB31" s="81"/>
      <c r="LC31" s="81"/>
      <c r="LD31" s="81"/>
      <c r="LE31" s="81"/>
      <c r="LF31" s="81"/>
      <c r="LG31" s="81"/>
      <c r="LH31" s="81"/>
      <c r="LI31" s="81"/>
      <c r="LJ31" s="81"/>
      <c r="LK31" s="81"/>
      <c r="LL31" s="81"/>
      <c r="LM31" s="81"/>
      <c r="LN31" s="81"/>
      <c r="LO31" s="81"/>
    </row>
    <row r="32" spans="1:327" s="27" customFormat="1" ht="40.200000000000003" customHeight="1" x14ac:dyDescent="0.3">
      <c r="A32" s="109">
        <v>4</v>
      </c>
      <c r="B32" s="111" t="s">
        <v>21</v>
      </c>
      <c r="C32" s="112">
        <f>SUM(F33:F38)</f>
        <v>0</v>
      </c>
      <c r="D32" s="113"/>
      <c r="E32" s="113"/>
      <c r="F32" s="114"/>
      <c r="G32" s="115" t="s">
        <v>22</v>
      </c>
      <c r="H32" s="25"/>
      <c r="I32" s="25"/>
      <c r="J32" s="25"/>
      <c r="K32" s="26"/>
      <c r="DD32" s="81"/>
      <c r="DE32" s="81"/>
      <c r="DF32" s="81"/>
      <c r="DG32" s="81"/>
      <c r="DH32" s="81"/>
      <c r="DI32" s="81"/>
      <c r="DJ32" s="81"/>
      <c r="DK32" s="81"/>
      <c r="DL32" s="81"/>
      <c r="DM32" s="81"/>
      <c r="DN32" s="81"/>
      <c r="DO32" s="81"/>
      <c r="DP32" s="81"/>
      <c r="DQ32" s="81"/>
      <c r="DR32" s="81"/>
      <c r="DS32" s="81"/>
      <c r="DT32" s="81"/>
      <c r="DU32" s="81"/>
      <c r="DV32" s="81"/>
      <c r="DW32" s="81"/>
      <c r="DX32" s="81"/>
      <c r="DY32" s="81"/>
      <c r="DZ32" s="81"/>
      <c r="EA32" s="81"/>
      <c r="EB32" s="81"/>
      <c r="EC32" s="81"/>
      <c r="ED32" s="81"/>
      <c r="EE32" s="81"/>
      <c r="EF32" s="81"/>
      <c r="EG32" s="81"/>
      <c r="EH32" s="81"/>
      <c r="EI32" s="81"/>
      <c r="EJ32" s="81"/>
      <c r="EK32" s="81"/>
      <c r="EL32" s="81"/>
      <c r="EM32" s="81"/>
      <c r="EN32" s="81"/>
      <c r="EO32" s="81"/>
      <c r="EP32" s="81"/>
      <c r="EQ32" s="81"/>
      <c r="ER32" s="81"/>
      <c r="ES32" s="81"/>
      <c r="ET32" s="81"/>
      <c r="EU32" s="81"/>
      <c r="EV32" s="81"/>
      <c r="EW32" s="81"/>
      <c r="EX32" s="81"/>
      <c r="EY32" s="81"/>
      <c r="EZ32" s="81"/>
      <c r="FA32" s="81"/>
      <c r="FB32" s="81"/>
      <c r="FC32" s="81"/>
      <c r="FD32" s="81"/>
      <c r="FE32" s="81"/>
      <c r="FF32" s="81"/>
      <c r="FG32" s="81"/>
      <c r="FH32" s="81"/>
      <c r="FI32" s="81"/>
      <c r="FJ32" s="81"/>
      <c r="FK32" s="81"/>
      <c r="FL32" s="81"/>
      <c r="FM32" s="81"/>
      <c r="FN32" s="81"/>
      <c r="FO32" s="81"/>
      <c r="FP32" s="81"/>
      <c r="FQ32" s="81"/>
      <c r="FR32" s="81"/>
      <c r="FS32" s="81"/>
      <c r="FT32" s="81"/>
      <c r="FU32" s="81"/>
      <c r="FV32" s="81"/>
      <c r="FW32" s="81"/>
      <c r="FX32" s="81"/>
      <c r="FY32" s="81"/>
      <c r="FZ32" s="81"/>
      <c r="GA32" s="81"/>
      <c r="GB32" s="81"/>
      <c r="GC32" s="81"/>
      <c r="GD32" s="81"/>
      <c r="GE32" s="81"/>
      <c r="GF32" s="81"/>
      <c r="GG32" s="81"/>
      <c r="GH32" s="81"/>
      <c r="GI32" s="81"/>
      <c r="GJ32" s="81"/>
      <c r="GK32" s="81"/>
      <c r="GL32" s="81"/>
      <c r="GM32" s="81"/>
      <c r="GN32" s="81"/>
      <c r="GO32" s="81"/>
      <c r="GP32" s="81"/>
      <c r="GQ32" s="81"/>
      <c r="GR32" s="81"/>
      <c r="GS32" s="81"/>
      <c r="GT32" s="81"/>
      <c r="GU32" s="81"/>
      <c r="GV32" s="81"/>
      <c r="GW32" s="81"/>
      <c r="GX32" s="81"/>
      <c r="GY32" s="81"/>
      <c r="GZ32" s="81"/>
      <c r="HA32" s="81"/>
      <c r="HB32" s="81"/>
      <c r="HC32" s="81"/>
      <c r="HD32" s="81"/>
      <c r="HE32" s="81"/>
      <c r="HF32" s="81"/>
      <c r="HG32" s="81"/>
      <c r="HH32" s="81"/>
      <c r="HI32" s="81"/>
      <c r="HJ32" s="81"/>
      <c r="HK32" s="81"/>
      <c r="HL32" s="81"/>
      <c r="HM32" s="81"/>
      <c r="HN32" s="81"/>
      <c r="HO32" s="81"/>
      <c r="HP32" s="81"/>
      <c r="HQ32" s="81"/>
      <c r="HR32" s="81"/>
      <c r="HS32" s="81"/>
      <c r="HT32" s="81"/>
      <c r="HU32" s="81"/>
      <c r="HV32" s="81"/>
      <c r="HW32" s="81"/>
      <c r="HX32" s="81"/>
      <c r="HY32" s="81"/>
      <c r="HZ32" s="81"/>
      <c r="IA32" s="81"/>
      <c r="IB32" s="81"/>
      <c r="IC32" s="81"/>
      <c r="ID32" s="81"/>
      <c r="IE32" s="81"/>
      <c r="IF32" s="81"/>
      <c r="IG32" s="81"/>
      <c r="IH32" s="81"/>
      <c r="II32" s="81"/>
      <c r="IJ32" s="81"/>
      <c r="IK32" s="81"/>
      <c r="IL32" s="81"/>
      <c r="IM32" s="81"/>
      <c r="IN32" s="81"/>
      <c r="IO32" s="81"/>
      <c r="IP32" s="81"/>
      <c r="IQ32" s="81"/>
      <c r="IR32" s="81"/>
      <c r="IS32" s="81"/>
      <c r="IT32" s="81"/>
      <c r="IU32" s="81"/>
      <c r="IV32" s="81"/>
      <c r="IW32" s="81"/>
      <c r="IX32" s="81"/>
      <c r="IY32" s="81"/>
      <c r="IZ32" s="81"/>
      <c r="JA32" s="81"/>
      <c r="JB32" s="81"/>
      <c r="JC32" s="81"/>
      <c r="JD32" s="81"/>
      <c r="JE32" s="81"/>
      <c r="JF32" s="81"/>
      <c r="JG32" s="81"/>
      <c r="JH32" s="81"/>
      <c r="JI32" s="81"/>
      <c r="JJ32" s="81"/>
      <c r="JK32" s="81"/>
      <c r="JL32" s="81"/>
      <c r="JM32" s="81"/>
      <c r="JN32" s="81"/>
      <c r="JO32" s="81"/>
      <c r="JP32" s="81"/>
      <c r="JQ32" s="81"/>
      <c r="JR32" s="81"/>
      <c r="JS32" s="81"/>
      <c r="JT32" s="81"/>
      <c r="JU32" s="81"/>
      <c r="JV32" s="81"/>
      <c r="JW32" s="81"/>
      <c r="JX32" s="81"/>
      <c r="JY32" s="81"/>
      <c r="JZ32" s="81"/>
      <c r="KA32" s="81"/>
      <c r="KB32" s="81"/>
      <c r="KC32" s="81"/>
      <c r="KD32" s="81"/>
      <c r="KE32" s="81"/>
      <c r="KF32" s="81"/>
      <c r="KG32" s="81"/>
      <c r="KH32" s="81"/>
      <c r="KI32" s="81"/>
      <c r="KJ32" s="81"/>
      <c r="KK32" s="81"/>
      <c r="KL32" s="81"/>
      <c r="KM32" s="81"/>
      <c r="KN32" s="81"/>
      <c r="KO32" s="81"/>
      <c r="KP32" s="81"/>
      <c r="KQ32" s="81"/>
      <c r="KR32" s="81"/>
      <c r="KS32" s="81"/>
      <c r="KT32" s="81"/>
      <c r="KU32" s="81"/>
      <c r="KV32" s="81"/>
      <c r="KW32" s="81"/>
      <c r="KX32" s="81"/>
      <c r="KY32" s="81"/>
      <c r="KZ32" s="81"/>
      <c r="LA32" s="81"/>
      <c r="LB32" s="81"/>
      <c r="LC32" s="81"/>
      <c r="LD32" s="81"/>
      <c r="LE32" s="81"/>
      <c r="LF32" s="81"/>
      <c r="LG32" s="81"/>
      <c r="LH32" s="81"/>
      <c r="LI32" s="81"/>
      <c r="LJ32" s="81"/>
      <c r="LK32" s="81"/>
      <c r="LL32" s="81"/>
      <c r="LM32" s="81"/>
      <c r="LN32" s="81"/>
      <c r="LO32" s="81"/>
    </row>
    <row r="33" spans="1:327" s="27" customFormat="1" ht="41.4" customHeight="1" x14ac:dyDescent="0.3">
      <c r="A33" s="106">
        <v>4.0999999999999996</v>
      </c>
      <c r="B33" s="28" t="s">
        <v>30</v>
      </c>
      <c r="C33" s="30" t="s">
        <v>2</v>
      </c>
      <c r="D33" s="30">
        <f>3*15</f>
        <v>45</v>
      </c>
      <c r="E33" s="31"/>
      <c r="F33" s="32">
        <f t="shared" si="1"/>
        <v>0</v>
      </c>
      <c r="G33" s="37" t="s">
        <v>29</v>
      </c>
      <c r="H33" s="25"/>
      <c r="I33" s="25"/>
      <c r="J33" s="25"/>
      <c r="K33" s="26"/>
      <c r="DD33" s="81"/>
      <c r="DE33" s="81"/>
      <c r="DF33" s="81"/>
      <c r="DG33" s="81"/>
      <c r="DH33" s="81"/>
      <c r="DI33" s="81"/>
      <c r="DJ33" s="81"/>
      <c r="DK33" s="81"/>
      <c r="DL33" s="81"/>
      <c r="DM33" s="81"/>
      <c r="DN33" s="81"/>
      <c r="DO33" s="81"/>
      <c r="DP33" s="81"/>
      <c r="DQ33" s="81"/>
      <c r="DR33" s="81"/>
      <c r="DS33" s="81"/>
      <c r="DT33" s="81"/>
      <c r="DU33" s="81"/>
      <c r="DV33" s="81"/>
      <c r="DW33" s="81"/>
      <c r="DX33" s="81"/>
      <c r="DY33" s="81"/>
      <c r="DZ33" s="81"/>
      <c r="EA33" s="81"/>
      <c r="EB33" s="81"/>
      <c r="EC33" s="81"/>
      <c r="ED33" s="81"/>
      <c r="EE33" s="81"/>
      <c r="EF33" s="81"/>
      <c r="EG33" s="81"/>
      <c r="EH33" s="81"/>
      <c r="EI33" s="81"/>
      <c r="EJ33" s="81"/>
      <c r="EK33" s="81"/>
      <c r="EL33" s="81"/>
      <c r="EM33" s="81"/>
      <c r="EN33" s="81"/>
      <c r="EO33" s="81"/>
      <c r="EP33" s="81"/>
      <c r="EQ33" s="81"/>
      <c r="ER33" s="81"/>
      <c r="ES33" s="81"/>
      <c r="ET33" s="81"/>
      <c r="EU33" s="81"/>
      <c r="EV33" s="81"/>
      <c r="EW33" s="81"/>
      <c r="EX33" s="81"/>
      <c r="EY33" s="81"/>
      <c r="EZ33" s="81"/>
      <c r="FA33" s="81"/>
      <c r="FB33" s="81"/>
      <c r="FC33" s="81"/>
      <c r="FD33" s="81"/>
      <c r="FE33" s="81"/>
      <c r="FF33" s="81"/>
      <c r="FG33" s="81"/>
      <c r="FH33" s="81"/>
      <c r="FI33" s="81"/>
      <c r="FJ33" s="81"/>
      <c r="FK33" s="81"/>
      <c r="FL33" s="81"/>
      <c r="FM33" s="81"/>
      <c r="FN33" s="81"/>
      <c r="FO33" s="81"/>
      <c r="FP33" s="81"/>
      <c r="FQ33" s="81"/>
      <c r="FR33" s="81"/>
      <c r="FS33" s="81"/>
      <c r="FT33" s="81"/>
      <c r="FU33" s="81"/>
      <c r="FV33" s="81"/>
      <c r="FW33" s="81"/>
      <c r="FX33" s="81"/>
      <c r="FY33" s="81"/>
      <c r="FZ33" s="81"/>
      <c r="GA33" s="81"/>
      <c r="GB33" s="81"/>
      <c r="GC33" s="81"/>
      <c r="GD33" s="81"/>
      <c r="GE33" s="81"/>
      <c r="GF33" s="81"/>
      <c r="GG33" s="81"/>
      <c r="GH33" s="81"/>
      <c r="GI33" s="81"/>
      <c r="GJ33" s="81"/>
      <c r="GK33" s="81"/>
      <c r="GL33" s="81"/>
      <c r="GM33" s="81"/>
      <c r="GN33" s="81"/>
      <c r="GO33" s="81"/>
      <c r="GP33" s="81"/>
      <c r="GQ33" s="81"/>
      <c r="GR33" s="81"/>
      <c r="GS33" s="81"/>
      <c r="GT33" s="81"/>
      <c r="GU33" s="81"/>
      <c r="GV33" s="81"/>
      <c r="GW33" s="81"/>
      <c r="GX33" s="81"/>
      <c r="GY33" s="81"/>
      <c r="GZ33" s="81"/>
      <c r="HA33" s="81"/>
      <c r="HB33" s="81"/>
      <c r="HC33" s="81"/>
      <c r="HD33" s="81"/>
      <c r="HE33" s="81"/>
      <c r="HF33" s="81"/>
      <c r="HG33" s="81"/>
      <c r="HH33" s="81"/>
      <c r="HI33" s="81"/>
      <c r="HJ33" s="81"/>
      <c r="HK33" s="81"/>
      <c r="HL33" s="81"/>
      <c r="HM33" s="81"/>
      <c r="HN33" s="81"/>
      <c r="HO33" s="81"/>
      <c r="HP33" s="81"/>
      <c r="HQ33" s="81"/>
      <c r="HR33" s="81"/>
      <c r="HS33" s="81"/>
      <c r="HT33" s="81"/>
      <c r="HU33" s="81"/>
      <c r="HV33" s="81"/>
      <c r="HW33" s="81"/>
      <c r="HX33" s="81"/>
      <c r="HY33" s="81"/>
      <c r="HZ33" s="81"/>
      <c r="IA33" s="81"/>
      <c r="IB33" s="81"/>
      <c r="IC33" s="81"/>
      <c r="ID33" s="81"/>
      <c r="IE33" s="81"/>
      <c r="IF33" s="81"/>
      <c r="IG33" s="81"/>
      <c r="IH33" s="81"/>
      <c r="II33" s="81"/>
      <c r="IJ33" s="81"/>
      <c r="IK33" s="81"/>
      <c r="IL33" s="81"/>
      <c r="IM33" s="81"/>
      <c r="IN33" s="81"/>
      <c r="IO33" s="81"/>
      <c r="IP33" s="81"/>
      <c r="IQ33" s="81"/>
      <c r="IR33" s="81"/>
      <c r="IS33" s="81"/>
      <c r="IT33" s="81"/>
      <c r="IU33" s="81"/>
      <c r="IV33" s="81"/>
      <c r="IW33" s="81"/>
      <c r="IX33" s="81"/>
      <c r="IY33" s="81"/>
      <c r="IZ33" s="81"/>
      <c r="JA33" s="81"/>
      <c r="JB33" s="81"/>
      <c r="JC33" s="81"/>
      <c r="JD33" s="81"/>
      <c r="JE33" s="81"/>
      <c r="JF33" s="81"/>
      <c r="JG33" s="81"/>
      <c r="JH33" s="81"/>
      <c r="JI33" s="81"/>
      <c r="JJ33" s="81"/>
      <c r="JK33" s="81"/>
      <c r="JL33" s="81"/>
      <c r="JM33" s="81"/>
      <c r="JN33" s="81"/>
      <c r="JO33" s="81"/>
      <c r="JP33" s="81"/>
      <c r="JQ33" s="81"/>
      <c r="JR33" s="81"/>
      <c r="JS33" s="81"/>
      <c r="JT33" s="81"/>
      <c r="JU33" s="81"/>
      <c r="JV33" s="81"/>
      <c r="JW33" s="81"/>
      <c r="JX33" s="81"/>
      <c r="JY33" s="81"/>
      <c r="JZ33" s="81"/>
      <c r="KA33" s="81"/>
      <c r="KB33" s="81"/>
      <c r="KC33" s="81"/>
      <c r="KD33" s="81"/>
      <c r="KE33" s="81"/>
      <c r="KF33" s="81"/>
      <c r="KG33" s="81"/>
      <c r="KH33" s="81"/>
      <c r="KI33" s="81"/>
      <c r="KJ33" s="81"/>
      <c r="KK33" s="81"/>
      <c r="KL33" s="81"/>
      <c r="KM33" s="81"/>
      <c r="KN33" s="81"/>
      <c r="KO33" s="81"/>
      <c r="KP33" s="81"/>
      <c r="KQ33" s="81"/>
      <c r="KR33" s="81"/>
      <c r="KS33" s="81"/>
      <c r="KT33" s="81"/>
      <c r="KU33" s="81"/>
      <c r="KV33" s="81"/>
      <c r="KW33" s="81"/>
      <c r="KX33" s="81"/>
      <c r="KY33" s="81"/>
      <c r="KZ33" s="81"/>
      <c r="LA33" s="81"/>
      <c r="LB33" s="81"/>
      <c r="LC33" s="81"/>
      <c r="LD33" s="81"/>
      <c r="LE33" s="81"/>
      <c r="LF33" s="81"/>
      <c r="LG33" s="81"/>
      <c r="LH33" s="81"/>
      <c r="LI33" s="81"/>
      <c r="LJ33" s="81"/>
      <c r="LK33" s="81"/>
      <c r="LL33" s="81"/>
      <c r="LM33" s="81"/>
      <c r="LN33" s="81"/>
      <c r="LO33" s="81"/>
    </row>
    <row r="34" spans="1:327" s="47" customFormat="1" ht="59.4" customHeight="1" x14ac:dyDescent="0.25">
      <c r="A34" s="106">
        <v>4.2</v>
      </c>
      <c r="B34" s="28" t="s">
        <v>67</v>
      </c>
      <c r="C34" s="29" t="s">
        <v>2</v>
      </c>
      <c r="D34" s="30">
        <f>4*15</f>
        <v>60</v>
      </c>
      <c r="E34" s="44"/>
      <c r="F34" s="32">
        <f t="shared" si="1"/>
        <v>0</v>
      </c>
      <c r="G34" s="37" t="s">
        <v>66</v>
      </c>
      <c r="H34" s="45"/>
      <c r="I34" s="45"/>
      <c r="J34" s="45"/>
      <c r="K34" s="46"/>
      <c r="DD34" s="84"/>
      <c r="DE34" s="84"/>
      <c r="DF34" s="84"/>
      <c r="DG34" s="84"/>
      <c r="DH34" s="84"/>
      <c r="DI34" s="84"/>
      <c r="DJ34" s="84"/>
      <c r="DK34" s="84"/>
      <c r="DL34" s="84"/>
      <c r="DM34" s="84"/>
      <c r="DN34" s="84"/>
      <c r="DO34" s="84"/>
      <c r="DP34" s="84"/>
      <c r="DQ34" s="84"/>
      <c r="DR34" s="84"/>
      <c r="DS34" s="84"/>
      <c r="DT34" s="84"/>
      <c r="DU34" s="84"/>
      <c r="DV34" s="84"/>
      <c r="DW34" s="84"/>
      <c r="DX34" s="84"/>
      <c r="DY34" s="84"/>
      <c r="DZ34" s="84"/>
      <c r="EA34" s="84"/>
      <c r="EB34" s="84"/>
      <c r="EC34" s="84"/>
      <c r="ED34" s="84"/>
      <c r="EE34" s="84"/>
      <c r="EF34" s="84"/>
      <c r="EG34" s="84"/>
      <c r="EH34" s="84"/>
      <c r="EI34" s="84"/>
      <c r="EJ34" s="84"/>
      <c r="EK34" s="84"/>
      <c r="EL34" s="84"/>
      <c r="EM34" s="84"/>
      <c r="EN34" s="84"/>
      <c r="EO34" s="84"/>
      <c r="EP34" s="84"/>
      <c r="EQ34" s="84"/>
      <c r="ER34" s="84"/>
      <c r="ES34" s="84"/>
      <c r="ET34" s="84"/>
      <c r="EU34" s="84"/>
      <c r="EV34" s="84"/>
      <c r="EW34" s="84"/>
      <c r="EX34" s="84"/>
      <c r="EY34" s="84"/>
      <c r="EZ34" s="84"/>
      <c r="FA34" s="84"/>
      <c r="FB34" s="84"/>
      <c r="FC34" s="84"/>
      <c r="FD34" s="84"/>
      <c r="FE34" s="84"/>
      <c r="FF34" s="84"/>
      <c r="FG34" s="84"/>
      <c r="FH34" s="84"/>
      <c r="FI34" s="84"/>
      <c r="FJ34" s="84"/>
      <c r="FK34" s="84"/>
      <c r="FL34" s="84"/>
      <c r="FM34" s="84"/>
      <c r="FN34" s="84"/>
      <c r="FO34" s="84"/>
      <c r="FP34" s="84"/>
      <c r="FQ34" s="84"/>
      <c r="FR34" s="84"/>
      <c r="FS34" s="84"/>
      <c r="FT34" s="84"/>
      <c r="FU34" s="84"/>
      <c r="FV34" s="84"/>
      <c r="FW34" s="84"/>
      <c r="FX34" s="84"/>
      <c r="FY34" s="84"/>
      <c r="FZ34" s="84"/>
      <c r="GA34" s="84"/>
      <c r="GB34" s="84"/>
      <c r="GC34" s="84"/>
      <c r="GD34" s="84"/>
      <c r="GE34" s="84"/>
      <c r="GF34" s="84"/>
      <c r="GG34" s="84"/>
      <c r="GH34" s="84"/>
      <c r="GI34" s="84"/>
      <c r="GJ34" s="84"/>
      <c r="GK34" s="84"/>
      <c r="GL34" s="84"/>
      <c r="GM34" s="84"/>
      <c r="GN34" s="84"/>
      <c r="GO34" s="84"/>
      <c r="GP34" s="84"/>
      <c r="GQ34" s="84"/>
      <c r="GR34" s="84"/>
      <c r="GS34" s="84"/>
      <c r="GT34" s="84"/>
      <c r="GU34" s="84"/>
      <c r="GV34" s="84"/>
      <c r="GW34" s="84"/>
      <c r="GX34" s="84"/>
      <c r="GY34" s="84"/>
      <c r="GZ34" s="84"/>
      <c r="HA34" s="84"/>
      <c r="HB34" s="84"/>
      <c r="HC34" s="84"/>
      <c r="HD34" s="84"/>
      <c r="HE34" s="84"/>
      <c r="HF34" s="84"/>
      <c r="HG34" s="84"/>
      <c r="HH34" s="84"/>
      <c r="HI34" s="84"/>
      <c r="HJ34" s="84"/>
      <c r="HK34" s="84"/>
      <c r="HL34" s="84"/>
      <c r="HM34" s="84"/>
      <c r="HN34" s="84"/>
      <c r="HO34" s="84"/>
      <c r="HP34" s="84"/>
      <c r="HQ34" s="84"/>
      <c r="HR34" s="84"/>
      <c r="HS34" s="84"/>
      <c r="HT34" s="84"/>
      <c r="HU34" s="84"/>
      <c r="HV34" s="84"/>
      <c r="HW34" s="84"/>
      <c r="HX34" s="84"/>
      <c r="HY34" s="84"/>
      <c r="HZ34" s="84"/>
      <c r="IA34" s="84"/>
      <c r="IB34" s="84"/>
      <c r="IC34" s="84"/>
      <c r="ID34" s="84"/>
      <c r="IE34" s="84"/>
      <c r="IF34" s="84"/>
      <c r="IG34" s="84"/>
      <c r="IH34" s="84"/>
      <c r="II34" s="84"/>
      <c r="IJ34" s="84"/>
      <c r="IK34" s="84"/>
      <c r="IL34" s="84"/>
      <c r="IM34" s="84"/>
      <c r="IN34" s="84"/>
      <c r="IO34" s="84"/>
      <c r="IP34" s="84"/>
      <c r="IQ34" s="84"/>
      <c r="IR34" s="84"/>
      <c r="IS34" s="84"/>
      <c r="IT34" s="84"/>
      <c r="IU34" s="84"/>
      <c r="IV34" s="84"/>
      <c r="IW34" s="84"/>
      <c r="IX34" s="84"/>
      <c r="IY34" s="84"/>
      <c r="IZ34" s="84"/>
      <c r="JA34" s="84"/>
      <c r="JB34" s="84"/>
      <c r="JC34" s="84"/>
      <c r="JD34" s="84"/>
      <c r="JE34" s="84"/>
      <c r="JF34" s="84"/>
      <c r="JG34" s="84"/>
      <c r="JH34" s="84"/>
      <c r="JI34" s="84"/>
      <c r="JJ34" s="84"/>
      <c r="JK34" s="84"/>
      <c r="JL34" s="84"/>
      <c r="JM34" s="84"/>
      <c r="JN34" s="84"/>
      <c r="JO34" s="84"/>
      <c r="JP34" s="84"/>
      <c r="JQ34" s="84"/>
      <c r="JR34" s="84"/>
      <c r="JS34" s="84"/>
      <c r="JT34" s="84"/>
      <c r="JU34" s="84"/>
      <c r="JV34" s="84"/>
      <c r="JW34" s="84"/>
      <c r="JX34" s="84"/>
      <c r="JY34" s="84"/>
      <c r="JZ34" s="84"/>
      <c r="KA34" s="84"/>
      <c r="KB34" s="84"/>
      <c r="KC34" s="84"/>
      <c r="KD34" s="84"/>
      <c r="KE34" s="84"/>
      <c r="KF34" s="84"/>
      <c r="KG34" s="84"/>
      <c r="KH34" s="84"/>
      <c r="KI34" s="84"/>
      <c r="KJ34" s="84"/>
      <c r="KK34" s="84"/>
      <c r="KL34" s="84"/>
      <c r="KM34" s="84"/>
      <c r="KN34" s="84"/>
      <c r="KO34" s="84"/>
      <c r="KP34" s="84"/>
      <c r="KQ34" s="84"/>
      <c r="KR34" s="84"/>
      <c r="KS34" s="84"/>
      <c r="KT34" s="84"/>
      <c r="KU34" s="84"/>
      <c r="KV34" s="84"/>
      <c r="KW34" s="84"/>
      <c r="KX34" s="84"/>
      <c r="KY34" s="84"/>
      <c r="KZ34" s="84"/>
      <c r="LA34" s="84"/>
      <c r="LB34" s="84"/>
      <c r="LC34" s="84"/>
      <c r="LD34" s="84"/>
      <c r="LE34" s="84"/>
      <c r="LF34" s="84"/>
      <c r="LG34" s="84"/>
      <c r="LH34" s="84"/>
      <c r="LI34" s="84"/>
      <c r="LJ34" s="84"/>
      <c r="LK34" s="84"/>
      <c r="LL34" s="84"/>
      <c r="LM34" s="84"/>
      <c r="LN34" s="84"/>
      <c r="LO34" s="84"/>
    </row>
    <row r="35" spans="1:327" s="27" customFormat="1" ht="138" customHeight="1" x14ac:dyDescent="0.3">
      <c r="A35" s="106">
        <v>4.3</v>
      </c>
      <c r="B35" s="28" t="s">
        <v>69</v>
      </c>
      <c r="C35" s="29" t="s">
        <v>2</v>
      </c>
      <c r="D35" s="30">
        <v>30</v>
      </c>
      <c r="E35" s="31"/>
      <c r="F35" s="32">
        <f t="shared" si="1"/>
        <v>0</v>
      </c>
      <c r="G35" s="37" t="s">
        <v>68</v>
      </c>
      <c r="H35" s="25"/>
      <c r="I35" s="25"/>
      <c r="J35" s="25"/>
      <c r="K35" s="26"/>
      <c r="DD35" s="81"/>
      <c r="DE35" s="81"/>
      <c r="DF35" s="81"/>
      <c r="DG35" s="81"/>
      <c r="DH35" s="81"/>
      <c r="DI35" s="81"/>
      <c r="DJ35" s="81"/>
      <c r="DK35" s="81"/>
      <c r="DL35" s="81"/>
      <c r="DM35" s="81"/>
      <c r="DN35" s="81"/>
      <c r="DO35" s="81"/>
      <c r="DP35" s="81"/>
      <c r="DQ35" s="81"/>
      <c r="DR35" s="81"/>
      <c r="DS35" s="81"/>
      <c r="DT35" s="81"/>
      <c r="DU35" s="81"/>
      <c r="DV35" s="81"/>
      <c r="DW35" s="81"/>
      <c r="DX35" s="81"/>
      <c r="DY35" s="81"/>
      <c r="DZ35" s="81"/>
      <c r="EA35" s="81"/>
      <c r="EB35" s="81"/>
      <c r="EC35" s="81"/>
      <c r="ED35" s="81"/>
      <c r="EE35" s="81"/>
      <c r="EF35" s="81"/>
      <c r="EG35" s="81"/>
      <c r="EH35" s="81"/>
      <c r="EI35" s="81"/>
      <c r="EJ35" s="81"/>
      <c r="EK35" s="81"/>
      <c r="EL35" s="81"/>
      <c r="EM35" s="81"/>
      <c r="EN35" s="81"/>
      <c r="EO35" s="81"/>
      <c r="EP35" s="81"/>
      <c r="EQ35" s="81"/>
      <c r="ER35" s="81"/>
      <c r="ES35" s="81"/>
      <c r="ET35" s="81"/>
      <c r="EU35" s="81"/>
      <c r="EV35" s="81"/>
      <c r="EW35" s="81"/>
      <c r="EX35" s="81"/>
      <c r="EY35" s="81"/>
      <c r="EZ35" s="81"/>
      <c r="FA35" s="81"/>
      <c r="FB35" s="81"/>
      <c r="FC35" s="81"/>
      <c r="FD35" s="81"/>
      <c r="FE35" s="81"/>
      <c r="FF35" s="81"/>
      <c r="FG35" s="81"/>
      <c r="FH35" s="81"/>
      <c r="FI35" s="81"/>
      <c r="FJ35" s="81"/>
      <c r="FK35" s="81"/>
      <c r="FL35" s="81"/>
      <c r="FM35" s="81"/>
      <c r="FN35" s="81"/>
      <c r="FO35" s="81"/>
      <c r="FP35" s="81"/>
      <c r="FQ35" s="81"/>
      <c r="FR35" s="81"/>
      <c r="FS35" s="81"/>
      <c r="FT35" s="81"/>
      <c r="FU35" s="81"/>
      <c r="FV35" s="81"/>
      <c r="FW35" s="81"/>
      <c r="FX35" s="81"/>
      <c r="FY35" s="81"/>
      <c r="FZ35" s="81"/>
      <c r="GA35" s="81"/>
      <c r="GB35" s="81"/>
      <c r="GC35" s="81"/>
      <c r="GD35" s="81"/>
      <c r="GE35" s="81"/>
      <c r="GF35" s="81"/>
      <c r="GG35" s="81"/>
      <c r="GH35" s="81"/>
      <c r="GI35" s="81"/>
      <c r="GJ35" s="81"/>
      <c r="GK35" s="81"/>
      <c r="GL35" s="81"/>
      <c r="GM35" s="81"/>
      <c r="GN35" s="81"/>
      <c r="GO35" s="81"/>
      <c r="GP35" s="81"/>
      <c r="GQ35" s="81"/>
      <c r="GR35" s="81"/>
      <c r="GS35" s="81"/>
      <c r="GT35" s="81"/>
      <c r="GU35" s="81"/>
      <c r="GV35" s="81"/>
      <c r="GW35" s="81"/>
      <c r="GX35" s="81"/>
      <c r="GY35" s="81"/>
      <c r="GZ35" s="81"/>
      <c r="HA35" s="81"/>
      <c r="HB35" s="81"/>
      <c r="HC35" s="81"/>
      <c r="HD35" s="81"/>
      <c r="HE35" s="81"/>
      <c r="HF35" s="81"/>
      <c r="HG35" s="81"/>
      <c r="HH35" s="81"/>
      <c r="HI35" s="81"/>
      <c r="HJ35" s="81"/>
      <c r="HK35" s="81"/>
      <c r="HL35" s="81"/>
      <c r="HM35" s="81"/>
      <c r="HN35" s="81"/>
      <c r="HO35" s="81"/>
      <c r="HP35" s="81"/>
      <c r="HQ35" s="81"/>
      <c r="HR35" s="81"/>
      <c r="HS35" s="81"/>
      <c r="HT35" s="81"/>
      <c r="HU35" s="81"/>
      <c r="HV35" s="81"/>
      <c r="HW35" s="81"/>
      <c r="HX35" s="81"/>
      <c r="HY35" s="81"/>
      <c r="HZ35" s="81"/>
      <c r="IA35" s="81"/>
      <c r="IB35" s="81"/>
      <c r="IC35" s="81"/>
      <c r="ID35" s="81"/>
      <c r="IE35" s="81"/>
      <c r="IF35" s="81"/>
      <c r="IG35" s="81"/>
      <c r="IH35" s="81"/>
      <c r="II35" s="81"/>
      <c r="IJ35" s="81"/>
      <c r="IK35" s="81"/>
      <c r="IL35" s="81"/>
      <c r="IM35" s="81"/>
      <c r="IN35" s="81"/>
      <c r="IO35" s="81"/>
      <c r="IP35" s="81"/>
      <c r="IQ35" s="81"/>
      <c r="IR35" s="81"/>
      <c r="IS35" s="81"/>
      <c r="IT35" s="81"/>
      <c r="IU35" s="81"/>
      <c r="IV35" s="81"/>
      <c r="IW35" s="81"/>
      <c r="IX35" s="81"/>
      <c r="IY35" s="81"/>
      <c r="IZ35" s="81"/>
      <c r="JA35" s="81"/>
      <c r="JB35" s="81"/>
      <c r="JC35" s="81"/>
      <c r="JD35" s="81"/>
      <c r="JE35" s="81"/>
      <c r="JF35" s="81"/>
      <c r="JG35" s="81"/>
      <c r="JH35" s="81"/>
      <c r="JI35" s="81"/>
      <c r="JJ35" s="81"/>
      <c r="JK35" s="81"/>
      <c r="JL35" s="81"/>
      <c r="JM35" s="81"/>
      <c r="JN35" s="81"/>
      <c r="JO35" s="81"/>
      <c r="JP35" s="81"/>
      <c r="JQ35" s="81"/>
      <c r="JR35" s="81"/>
      <c r="JS35" s="81"/>
      <c r="JT35" s="81"/>
      <c r="JU35" s="81"/>
      <c r="JV35" s="81"/>
      <c r="JW35" s="81"/>
      <c r="JX35" s="81"/>
      <c r="JY35" s="81"/>
      <c r="JZ35" s="81"/>
      <c r="KA35" s="81"/>
      <c r="KB35" s="81"/>
      <c r="KC35" s="81"/>
      <c r="KD35" s="81"/>
      <c r="KE35" s="81"/>
      <c r="KF35" s="81"/>
      <c r="KG35" s="81"/>
      <c r="KH35" s="81"/>
      <c r="KI35" s="81"/>
      <c r="KJ35" s="81"/>
      <c r="KK35" s="81"/>
      <c r="KL35" s="81"/>
      <c r="KM35" s="81"/>
      <c r="KN35" s="81"/>
      <c r="KO35" s="81"/>
      <c r="KP35" s="81"/>
      <c r="KQ35" s="81"/>
      <c r="KR35" s="81"/>
      <c r="KS35" s="81"/>
      <c r="KT35" s="81"/>
      <c r="KU35" s="81"/>
      <c r="KV35" s="81"/>
      <c r="KW35" s="81"/>
      <c r="KX35" s="81"/>
      <c r="KY35" s="81"/>
      <c r="KZ35" s="81"/>
      <c r="LA35" s="81"/>
      <c r="LB35" s="81"/>
      <c r="LC35" s="81"/>
      <c r="LD35" s="81"/>
      <c r="LE35" s="81"/>
      <c r="LF35" s="81"/>
      <c r="LG35" s="81"/>
      <c r="LH35" s="81"/>
      <c r="LI35" s="81"/>
      <c r="LJ35" s="81"/>
      <c r="LK35" s="81"/>
      <c r="LL35" s="81"/>
      <c r="LM35" s="81"/>
      <c r="LN35" s="81"/>
      <c r="LO35" s="81"/>
    </row>
    <row r="36" spans="1:327" s="47" customFormat="1" ht="55.95" customHeight="1" x14ac:dyDescent="0.25">
      <c r="A36" s="106">
        <v>4.4000000000000004</v>
      </c>
      <c r="B36" s="28" t="s">
        <v>70</v>
      </c>
      <c r="C36" s="29" t="s">
        <v>2</v>
      </c>
      <c r="D36" s="30">
        <f>15*3</f>
        <v>45</v>
      </c>
      <c r="E36" s="31"/>
      <c r="F36" s="32">
        <f t="shared" si="1"/>
        <v>0</v>
      </c>
      <c r="G36" s="37" t="s">
        <v>71</v>
      </c>
      <c r="H36" s="45"/>
      <c r="I36" s="45"/>
      <c r="J36" s="45"/>
      <c r="K36" s="46"/>
      <c r="DD36" s="84"/>
      <c r="DE36" s="84"/>
      <c r="DF36" s="84"/>
      <c r="DG36" s="84"/>
      <c r="DH36" s="84"/>
      <c r="DI36" s="84"/>
      <c r="DJ36" s="84"/>
      <c r="DK36" s="84"/>
      <c r="DL36" s="84"/>
      <c r="DM36" s="84"/>
      <c r="DN36" s="84"/>
      <c r="DO36" s="84"/>
      <c r="DP36" s="84"/>
      <c r="DQ36" s="84"/>
      <c r="DR36" s="84"/>
      <c r="DS36" s="84"/>
      <c r="DT36" s="84"/>
      <c r="DU36" s="84"/>
      <c r="DV36" s="84"/>
      <c r="DW36" s="84"/>
      <c r="DX36" s="84"/>
      <c r="DY36" s="84"/>
      <c r="DZ36" s="84"/>
      <c r="EA36" s="84"/>
      <c r="EB36" s="84"/>
      <c r="EC36" s="84"/>
      <c r="ED36" s="84"/>
      <c r="EE36" s="84"/>
      <c r="EF36" s="84"/>
      <c r="EG36" s="84"/>
      <c r="EH36" s="84"/>
      <c r="EI36" s="84"/>
      <c r="EJ36" s="84"/>
      <c r="EK36" s="84"/>
      <c r="EL36" s="84"/>
      <c r="EM36" s="84"/>
      <c r="EN36" s="84"/>
      <c r="EO36" s="84"/>
      <c r="EP36" s="84"/>
      <c r="EQ36" s="84"/>
      <c r="ER36" s="84"/>
      <c r="ES36" s="84"/>
      <c r="ET36" s="84"/>
      <c r="EU36" s="84"/>
      <c r="EV36" s="84"/>
      <c r="EW36" s="84"/>
      <c r="EX36" s="84"/>
      <c r="EY36" s="84"/>
      <c r="EZ36" s="84"/>
      <c r="FA36" s="84"/>
      <c r="FB36" s="84"/>
      <c r="FC36" s="84"/>
      <c r="FD36" s="84"/>
      <c r="FE36" s="84"/>
      <c r="FF36" s="84"/>
      <c r="FG36" s="84"/>
      <c r="FH36" s="84"/>
      <c r="FI36" s="84"/>
      <c r="FJ36" s="84"/>
      <c r="FK36" s="84"/>
      <c r="FL36" s="84"/>
      <c r="FM36" s="84"/>
      <c r="FN36" s="84"/>
      <c r="FO36" s="84"/>
      <c r="FP36" s="84"/>
      <c r="FQ36" s="84"/>
      <c r="FR36" s="84"/>
      <c r="FS36" s="84"/>
      <c r="FT36" s="84"/>
      <c r="FU36" s="84"/>
      <c r="FV36" s="84"/>
      <c r="FW36" s="84"/>
      <c r="FX36" s="84"/>
      <c r="FY36" s="84"/>
      <c r="FZ36" s="84"/>
      <c r="GA36" s="84"/>
      <c r="GB36" s="84"/>
      <c r="GC36" s="84"/>
      <c r="GD36" s="84"/>
      <c r="GE36" s="84"/>
      <c r="GF36" s="84"/>
      <c r="GG36" s="84"/>
      <c r="GH36" s="84"/>
      <c r="GI36" s="84"/>
      <c r="GJ36" s="84"/>
      <c r="GK36" s="84"/>
      <c r="GL36" s="84"/>
      <c r="GM36" s="84"/>
      <c r="GN36" s="84"/>
      <c r="GO36" s="84"/>
      <c r="GP36" s="84"/>
      <c r="GQ36" s="84"/>
      <c r="GR36" s="84"/>
      <c r="GS36" s="84"/>
      <c r="GT36" s="84"/>
      <c r="GU36" s="84"/>
      <c r="GV36" s="84"/>
      <c r="GW36" s="84"/>
      <c r="GX36" s="84"/>
      <c r="GY36" s="84"/>
      <c r="GZ36" s="84"/>
      <c r="HA36" s="84"/>
      <c r="HB36" s="84"/>
      <c r="HC36" s="84"/>
      <c r="HD36" s="84"/>
      <c r="HE36" s="84"/>
      <c r="HF36" s="84"/>
      <c r="HG36" s="84"/>
      <c r="HH36" s="84"/>
      <c r="HI36" s="84"/>
      <c r="HJ36" s="84"/>
      <c r="HK36" s="84"/>
      <c r="HL36" s="84"/>
      <c r="HM36" s="84"/>
      <c r="HN36" s="84"/>
      <c r="HO36" s="84"/>
      <c r="HP36" s="84"/>
      <c r="HQ36" s="84"/>
      <c r="HR36" s="84"/>
      <c r="HS36" s="84"/>
      <c r="HT36" s="84"/>
      <c r="HU36" s="84"/>
      <c r="HV36" s="84"/>
      <c r="HW36" s="84"/>
      <c r="HX36" s="84"/>
      <c r="HY36" s="84"/>
      <c r="HZ36" s="84"/>
      <c r="IA36" s="84"/>
      <c r="IB36" s="84"/>
      <c r="IC36" s="84"/>
      <c r="ID36" s="84"/>
      <c r="IE36" s="84"/>
      <c r="IF36" s="84"/>
      <c r="IG36" s="84"/>
      <c r="IH36" s="84"/>
      <c r="II36" s="84"/>
      <c r="IJ36" s="84"/>
      <c r="IK36" s="84"/>
      <c r="IL36" s="84"/>
      <c r="IM36" s="84"/>
      <c r="IN36" s="84"/>
      <c r="IO36" s="84"/>
      <c r="IP36" s="84"/>
      <c r="IQ36" s="84"/>
      <c r="IR36" s="84"/>
      <c r="IS36" s="84"/>
      <c r="IT36" s="84"/>
      <c r="IU36" s="84"/>
      <c r="IV36" s="84"/>
      <c r="IW36" s="84"/>
      <c r="IX36" s="84"/>
      <c r="IY36" s="84"/>
      <c r="IZ36" s="84"/>
      <c r="JA36" s="84"/>
      <c r="JB36" s="84"/>
      <c r="JC36" s="84"/>
      <c r="JD36" s="84"/>
      <c r="JE36" s="84"/>
      <c r="JF36" s="84"/>
      <c r="JG36" s="84"/>
      <c r="JH36" s="84"/>
      <c r="JI36" s="84"/>
      <c r="JJ36" s="84"/>
      <c r="JK36" s="84"/>
      <c r="JL36" s="84"/>
      <c r="JM36" s="84"/>
      <c r="JN36" s="84"/>
      <c r="JO36" s="84"/>
      <c r="JP36" s="84"/>
      <c r="JQ36" s="84"/>
      <c r="JR36" s="84"/>
      <c r="JS36" s="84"/>
      <c r="JT36" s="84"/>
      <c r="JU36" s="84"/>
      <c r="JV36" s="84"/>
      <c r="JW36" s="84"/>
      <c r="JX36" s="84"/>
      <c r="JY36" s="84"/>
      <c r="JZ36" s="84"/>
      <c r="KA36" s="84"/>
      <c r="KB36" s="84"/>
      <c r="KC36" s="84"/>
      <c r="KD36" s="84"/>
      <c r="KE36" s="84"/>
      <c r="KF36" s="84"/>
      <c r="KG36" s="84"/>
      <c r="KH36" s="84"/>
      <c r="KI36" s="84"/>
      <c r="KJ36" s="84"/>
      <c r="KK36" s="84"/>
      <c r="KL36" s="84"/>
      <c r="KM36" s="84"/>
      <c r="KN36" s="84"/>
      <c r="KO36" s="84"/>
      <c r="KP36" s="84"/>
      <c r="KQ36" s="84"/>
      <c r="KR36" s="84"/>
      <c r="KS36" s="84"/>
      <c r="KT36" s="84"/>
      <c r="KU36" s="84"/>
      <c r="KV36" s="84"/>
      <c r="KW36" s="84"/>
      <c r="KX36" s="84"/>
      <c r="KY36" s="84"/>
      <c r="KZ36" s="84"/>
      <c r="LA36" s="84"/>
      <c r="LB36" s="84"/>
      <c r="LC36" s="84"/>
      <c r="LD36" s="84"/>
      <c r="LE36" s="84"/>
      <c r="LF36" s="84"/>
      <c r="LG36" s="84"/>
      <c r="LH36" s="84"/>
      <c r="LI36" s="84"/>
      <c r="LJ36" s="84"/>
      <c r="LK36" s="84"/>
      <c r="LL36" s="84"/>
      <c r="LM36" s="84"/>
      <c r="LN36" s="84"/>
      <c r="LO36" s="84"/>
    </row>
    <row r="37" spans="1:327" s="27" customFormat="1" ht="158.25" customHeight="1" x14ac:dyDescent="0.3">
      <c r="A37" s="106">
        <v>4.5</v>
      </c>
      <c r="B37" s="28" t="s">
        <v>72</v>
      </c>
      <c r="C37" s="30" t="s">
        <v>2</v>
      </c>
      <c r="D37" s="30">
        <v>1</v>
      </c>
      <c r="E37" s="31"/>
      <c r="F37" s="32">
        <f>D37*E37</f>
        <v>0</v>
      </c>
      <c r="G37" s="37" t="s">
        <v>73</v>
      </c>
      <c r="H37" s="25"/>
      <c r="I37" s="25"/>
      <c r="J37" s="25"/>
      <c r="K37" s="26"/>
      <c r="DD37" s="81"/>
      <c r="DE37" s="81"/>
      <c r="DF37" s="81"/>
      <c r="DG37" s="81"/>
      <c r="DH37" s="81"/>
      <c r="DI37" s="81"/>
      <c r="DJ37" s="81"/>
      <c r="DK37" s="81"/>
      <c r="DL37" s="81"/>
      <c r="DM37" s="81"/>
      <c r="DN37" s="81"/>
      <c r="DO37" s="81"/>
      <c r="DP37" s="81"/>
      <c r="DQ37" s="81"/>
      <c r="DR37" s="81"/>
      <c r="DS37" s="81"/>
      <c r="DT37" s="81"/>
      <c r="DU37" s="81"/>
      <c r="DV37" s="81"/>
      <c r="DW37" s="81"/>
      <c r="DX37" s="81"/>
      <c r="DY37" s="81"/>
      <c r="DZ37" s="81"/>
      <c r="EA37" s="81"/>
      <c r="EB37" s="81"/>
      <c r="EC37" s="81"/>
      <c r="ED37" s="81"/>
      <c r="EE37" s="81"/>
      <c r="EF37" s="81"/>
      <c r="EG37" s="81"/>
      <c r="EH37" s="81"/>
      <c r="EI37" s="81"/>
      <c r="EJ37" s="81"/>
      <c r="EK37" s="81"/>
      <c r="EL37" s="81"/>
      <c r="EM37" s="81"/>
      <c r="EN37" s="81"/>
      <c r="EO37" s="81"/>
      <c r="EP37" s="81"/>
      <c r="EQ37" s="81"/>
      <c r="ER37" s="81"/>
      <c r="ES37" s="81"/>
      <c r="ET37" s="81"/>
      <c r="EU37" s="81"/>
      <c r="EV37" s="81"/>
      <c r="EW37" s="81"/>
      <c r="EX37" s="81"/>
      <c r="EY37" s="81"/>
      <c r="EZ37" s="81"/>
      <c r="FA37" s="81"/>
      <c r="FB37" s="81"/>
      <c r="FC37" s="81"/>
      <c r="FD37" s="81"/>
      <c r="FE37" s="81"/>
      <c r="FF37" s="81"/>
      <c r="FG37" s="81"/>
      <c r="FH37" s="81"/>
      <c r="FI37" s="81"/>
      <c r="FJ37" s="81"/>
      <c r="FK37" s="81"/>
      <c r="FL37" s="81"/>
      <c r="FM37" s="81"/>
      <c r="FN37" s="81"/>
      <c r="FO37" s="81"/>
      <c r="FP37" s="81"/>
      <c r="FQ37" s="81"/>
      <c r="FR37" s="81"/>
      <c r="FS37" s="81"/>
      <c r="FT37" s="81"/>
      <c r="FU37" s="81"/>
      <c r="FV37" s="81"/>
      <c r="FW37" s="81"/>
      <c r="FX37" s="81"/>
      <c r="FY37" s="81"/>
      <c r="FZ37" s="81"/>
      <c r="GA37" s="81"/>
      <c r="GB37" s="81"/>
      <c r="GC37" s="81"/>
      <c r="GD37" s="81"/>
      <c r="GE37" s="81"/>
      <c r="GF37" s="81"/>
      <c r="GG37" s="81"/>
      <c r="GH37" s="81"/>
      <c r="GI37" s="81"/>
      <c r="GJ37" s="81"/>
      <c r="GK37" s="81"/>
      <c r="GL37" s="81"/>
      <c r="GM37" s="81"/>
      <c r="GN37" s="81"/>
      <c r="GO37" s="81"/>
      <c r="GP37" s="81"/>
      <c r="GQ37" s="81"/>
      <c r="GR37" s="81"/>
      <c r="GS37" s="81"/>
      <c r="GT37" s="81"/>
      <c r="GU37" s="81"/>
      <c r="GV37" s="81"/>
      <c r="GW37" s="81"/>
      <c r="GX37" s="81"/>
      <c r="GY37" s="81"/>
      <c r="GZ37" s="81"/>
      <c r="HA37" s="81"/>
      <c r="HB37" s="81"/>
      <c r="HC37" s="81"/>
      <c r="HD37" s="81"/>
      <c r="HE37" s="81"/>
      <c r="HF37" s="81"/>
      <c r="HG37" s="81"/>
      <c r="HH37" s="81"/>
      <c r="HI37" s="81"/>
      <c r="HJ37" s="81"/>
      <c r="HK37" s="81"/>
      <c r="HL37" s="81"/>
      <c r="HM37" s="81"/>
      <c r="HN37" s="81"/>
      <c r="HO37" s="81"/>
      <c r="HP37" s="81"/>
      <c r="HQ37" s="81"/>
      <c r="HR37" s="81"/>
      <c r="HS37" s="81"/>
      <c r="HT37" s="81"/>
      <c r="HU37" s="81"/>
      <c r="HV37" s="81"/>
      <c r="HW37" s="81"/>
      <c r="HX37" s="81"/>
      <c r="HY37" s="81"/>
      <c r="HZ37" s="81"/>
      <c r="IA37" s="81"/>
      <c r="IB37" s="81"/>
      <c r="IC37" s="81"/>
      <c r="ID37" s="81"/>
      <c r="IE37" s="81"/>
      <c r="IF37" s="81"/>
      <c r="IG37" s="81"/>
      <c r="IH37" s="81"/>
      <c r="II37" s="81"/>
      <c r="IJ37" s="81"/>
      <c r="IK37" s="81"/>
      <c r="IL37" s="81"/>
      <c r="IM37" s="81"/>
      <c r="IN37" s="81"/>
      <c r="IO37" s="81"/>
      <c r="IP37" s="81"/>
      <c r="IQ37" s="81"/>
      <c r="IR37" s="81"/>
      <c r="IS37" s="81"/>
      <c r="IT37" s="81"/>
      <c r="IU37" s="81"/>
      <c r="IV37" s="81"/>
      <c r="IW37" s="81"/>
      <c r="IX37" s="81"/>
      <c r="IY37" s="81"/>
      <c r="IZ37" s="81"/>
      <c r="JA37" s="81"/>
      <c r="JB37" s="81"/>
      <c r="JC37" s="81"/>
      <c r="JD37" s="81"/>
      <c r="JE37" s="81"/>
      <c r="JF37" s="81"/>
      <c r="JG37" s="81"/>
      <c r="JH37" s="81"/>
      <c r="JI37" s="81"/>
      <c r="JJ37" s="81"/>
      <c r="JK37" s="81"/>
      <c r="JL37" s="81"/>
      <c r="JM37" s="81"/>
      <c r="JN37" s="81"/>
      <c r="JO37" s="81"/>
      <c r="JP37" s="81"/>
      <c r="JQ37" s="81"/>
      <c r="JR37" s="81"/>
      <c r="JS37" s="81"/>
      <c r="JT37" s="81"/>
      <c r="JU37" s="81"/>
      <c r="JV37" s="81"/>
      <c r="JW37" s="81"/>
      <c r="JX37" s="81"/>
      <c r="JY37" s="81"/>
      <c r="JZ37" s="81"/>
      <c r="KA37" s="81"/>
      <c r="KB37" s="81"/>
      <c r="KC37" s="81"/>
      <c r="KD37" s="81"/>
      <c r="KE37" s="81"/>
      <c r="KF37" s="81"/>
      <c r="KG37" s="81"/>
      <c r="KH37" s="81"/>
      <c r="KI37" s="81"/>
      <c r="KJ37" s="81"/>
      <c r="KK37" s="81"/>
      <c r="KL37" s="81"/>
      <c r="KM37" s="81"/>
      <c r="KN37" s="81"/>
      <c r="KO37" s="81"/>
      <c r="KP37" s="81"/>
      <c r="KQ37" s="81"/>
      <c r="KR37" s="81"/>
      <c r="KS37" s="81"/>
      <c r="KT37" s="81"/>
      <c r="KU37" s="81"/>
      <c r="KV37" s="81"/>
      <c r="KW37" s="81"/>
      <c r="KX37" s="81"/>
      <c r="KY37" s="81"/>
      <c r="KZ37" s="81"/>
      <c r="LA37" s="81"/>
      <c r="LB37" s="81"/>
      <c r="LC37" s="81"/>
      <c r="LD37" s="81"/>
      <c r="LE37" s="81"/>
      <c r="LF37" s="81"/>
      <c r="LG37" s="81"/>
      <c r="LH37" s="81"/>
      <c r="LI37" s="81"/>
      <c r="LJ37" s="81"/>
      <c r="LK37" s="81"/>
      <c r="LL37" s="81"/>
      <c r="LM37" s="81"/>
      <c r="LN37" s="81"/>
      <c r="LO37" s="81"/>
    </row>
    <row r="38" spans="1:327" s="27" customFormat="1" ht="111" customHeight="1" x14ac:dyDescent="0.3">
      <c r="A38" s="107">
        <v>4.5999999999999996</v>
      </c>
      <c r="B38" s="92" t="s">
        <v>74</v>
      </c>
      <c r="C38" s="93" t="s">
        <v>2</v>
      </c>
      <c r="D38" s="94">
        <v>15</v>
      </c>
      <c r="E38" s="95"/>
      <c r="F38" s="96">
        <f t="shared" si="0"/>
        <v>0</v>
      </c>
      <c r="G38" s="97" t="s">
        <v>75</v>
      </c>
      <c r="H38" s="25"/>
      <c r="I38" s="25"/>
      <c r="J38" s="25"/>
      <c r="K38" s="26"/>
      <c r="DD38" s="81"/>
      <c r="DE38" s="81"/>
      <c r="DF38" s="81"/>
      <c r="DG38" s="81"/>
      <c r="DH38" s="81"/>
      <c r="DI38" s="81"/>
      <c r="DJ38" s="81"/>
      <c r="DK38" s="81"/>
      <c r="DL38" s="81"/>
      <c r="DM38" s="81"/>
      <c r="DN38" s="81"/>
      <c r="DO38" s="81"/>
      <c r="DP38" s="81"/>
      <c r="DQ38" s="81"/>
      <c r="DR38" s="81"/>
      <c r="DS38" s="81"/>
      <c r="DT38" s="81"/>
      <c r="DU38" s="81"/>
      <c r="DV38" s="81"/>
      <c r="DW38" s="81"/>
      <c r="DX38" s="81"/>
      <c r="DY38" s="81"/>
      <c r="DZ38" s="81"/>
      <c r="EA38" s="81"/>
      <c r="EB38" s="81"/>
      <c r="EC38" s="81"/>
      <c r="ED38" s="81"/>
      <c r="EE38" s="81"/>
      <c r="EF38" s="81"/>
      <c r="EG38" s="81"/>
      <c r="EH38" s="81"/>
      <c r="EI38" s="81"/>
      <c r="EJ38" s="81"/>
      <c r="EK38" s="81"/>
      <c r="EL38" s="81"/>
      <c r="EM38" s="81"/>
      <c r="EN38" s="81"/>
      <c r="EO38" s="81"/>
      <c r="EP38" s="81"/>
      <c r="EQ38" s="81"/>
      <c r="ER38" s="81"/>
      <c r="ES38" s="81"/>
      <c r="ET38" s="81"/>
      <c r="EU38" s="81"/>
      <c r="EV38" s="81"/>
      <c r="EW38" s="81"/>
      <c r="EX38" s="81"/>
      <c r="EY38" s="81"/>
      <c r="EZ38" s="81"/>
      <c r="FA38" s="81"/>
      <c r="FB38" s="81"/>
      <c r="FC38" s="81"/>
      <c r="FD38" s="81"/>
      <c r="FE38" s="81"/>
      <c r="FF38" s="81"/>
      <c r="FG38" s="81"/>
      <c r="FH38" s="81"/>
      <c r="FI38" s="81"/>
      <c r="FJ38" s="81"/>
      <c r="FK38" s="81"/>
      <c r="FL38" s="81"/>
      <c r="FM38" s="81"/>
      <c r="FN38" s="81"/>
      <c r="FO38" s="81"/>
      <c r="FP38" s="81"/>
      <c r="FQ38" s="81"/>
      <c r="FR38" s="81"/>
      <c r="FS38" s="81"/>
      <c r="FT38" s="81"/>
      <c r="FU38" s="81"/>
      <c r="FV38" s="81"/>
      <c r="FW38" s="81"/>
      <c r="FX38" s="81"/>
      <c r="FY38" s="81"/>
      <c r="FZ38" s="81"/>
      <c r="GA38" s="81"/>
      <c r="GB38" s="81"/>
      <c r="GC38" s="81"/>
      <c r="GD38" s="81"/>
      <c r="GE38" s="81"/>
      <c r="GF38" s="81"/>
      <c r="GG38" s="81"/>
      <c r="GH38" s="81"/>
      <c r="GI38" s="81"/>
      <c r="GJ38" s="81"/>
      <c r="GK38" s="81"/>
      <c r="GL38" s="81"/>
      <c r="GM38" s="81"/>
      <c r="GN38" s="81"/>
      <c r="GO38" s="81"/>
      <c r="GP38" s="81"/>
      <c r="GQ38" s="81"/>
      <c r="GR38" s="81"/>
      <c r="GS38" s="81"/>
      <c r="GT38" s="81"/>
      <c r="GU38" s="81"/>
      <c r="GV38" s="81"/>
      <c r="GW38" s="81"/>
      <c r="GX38" s="81"/>
      <c r="GY38" s="81"/>
      <c r="GZ38" s="81"/>
      <c r="HA38" s="81"/>
      <c r="HB38" s="81"/>
      <c r="HC38" s="81"/>
      <c r="HD38" s="81"/>
      <c r="HE38" s="81"/>
      <c r="HF38" s="81"/>
      <c r="HG38" s="81"/>
      <c r="HH38" s="81"/>
      <c r="HI38" s="81"/>
      <c r="HJ38" s="81"/>
      <c r="HK38" s="81"/>
      <c r="HL38" s="81"/>
      <c r="HM38" s="81"/>
      <c r="HN38" s="81"/>
      <c r="HO38" s="81"/>
      <c r="HP38" s="81"/>
      <c r="HQ38" s="81"/>
      <c r="HR38" s="81"/>
      <c r="HS38" s="81"/>
      <c r="HT38" s="81"/>
      <c r="HU38" s="81"/>
      <c r="HV38" s="81"/>
      <c r="HW38" s="81"/>
      <c r="HX38" s="81"/>
      <c r="HY38" s="81"/>
      <c r="HZ38" s="81"/>
      <c r="IA38" s="81"/>
      <c r="IB38" s="81"/>
      <c r="IC38" s="81"/>
      <c r="ID38" s="81"/>
      <c r="IE38" s="81"/>
      <c r="IF38" s="81"/>
      <c r="IG38" s="81"/>
      <c r="IH38" s="81"/>
      <c r="II38" s="81"/>
      <c r="IJ38" s="81"/>
      <c r="IK38" s="81"/>
      <c r="IL38" s="81"/>
      <c r="IM38" s="81"/>
      <c r="IN38" s="81"/>
      <c r="IO38" s="81"/>
      <c r="IP38" s="81"/>
      <c r="IQ38" s="81"/>
      <c r="IR38" s="81"/>
      <c r="IS38" s="81"/>
      <c r="IT38" s="81"/>
      <c r="IU38" s="81"/>
      <c r="IV38" s="81"/>
      <c r="IW38" s="81"/>
      <c r="IX38" s="81"/>
      <c r="IY38" s="81"/>
      <c r="IZ38" s="81"/>
      <c r="JA38" s="81"/>
      <c r="JB38" s="81"/>
      <c r="JC38" s="81"/>
      <c r="JD38" s="81"/>
      <c r="JE38" s="81"/>
      <c r="JF38" s="81"/>
      <c r="JG38" s="81"/>
      <c r="JH38" s="81"/>
      <c r="JI38" s="81"/>
      <c r="JJ38" s="81"/>
      <c r="JK38" s="81"/>
      <c r="JL38" s="81"/>
      <c r="JM38" s="81"/>
      <c r="JN38" s="81"/>
      <c r="JO38" s="81"/>
      <c r="JP38" s="81"/>
      <c r="JQ38" s="81"/>
      <c r="JR38" s="81"/>
      <c r="JS38" s="81"/>
      <c r="JT38" s="81"/>
      <c r="JU38" s="81"/>
      <c r="JV38" s="81"/>
      <c r="JW38" s="81"/>
      <c r="JX38" s="81"/>
      <c r="JY38" s="81"/>
      <c r="JZ38" s="81"/>
      <c r="KA38" s="81"/>
      <c r="KB38" s="81"/>
      <c r="KC38" s="81"/>
      <c r="KD38" s="81"/>
      <c r="KE38" s="81"/>
      <c r="KF38" s="81"/>
      <c r="KG38" s="81"/>
      <c r="KH38" s="81"/>
      <c r="KI38" s="81"/>
      <c r="KJ38" s="81"/>
      <c r="KK38" s="81"/>
      <c r="KL38" s="81"/>
      <c r="KM38" s="81"/>
      <c r="KN38" s="81"/>
      <c r="KO38" s="81"/>
      <c r="KP38" s="81"/>
      <c r="KQ38" s="81"/>
      <c r="KR38" s="81"/>
      <c r="KS38" s="81"/>
      <c r="KT38" s="81"/>
      <c r="KU38" s="81"/>
      <c r="KV38" s="81"/>
      <c r="KW38" s="81"/>
      <c r="KX38" s="81"/>
      <c r="KY38" s="81"/>
      <c r="KZ38" s="81"/>
      <c r="LA38" s="81"/>
      <c r="LB38" s="81"/>
      <c r="LC38" s="81"/>
      <c r="LD38" s="81"/>
      <c r="LE38" s="81"/>
      <c r="LF38" s="81"/>
      <c r="LG38" s="81"/>
      <c r="LH38" s="81"/>
      <c r="LI38" s="81"/>
      <c r="LJ38" s="81"/>
      <c r="LK38" s="81"/>
      <c r="LL38" s="81"/>
      <c r="LM38" s="81"/>
      <c r="LN38" s="81"/>
      <c r="LO38" s="81"/>
    </row>
    <row r="39" spans="1:327" s="27" customFormat="1" ht="7.8" customHeight="1" x14ac:dyDescent="0.3">
      <c r="A39" s="132"/>
      <c r="B39" s="104"/>
      <c r="C39" s="104"/>
      <c r="D39" s="104"/>
      <c r="E39" s="104"/>
      <c r="F39" s="104"/>
      <c r="G39" s="105"/>
      <c r="H39" s="25"/>
      <c r="I39" s="25"/>
      <c r="J39" s="25"/>
      <c r="K39" s="26"/>
      <c r="DD39" s="81"/>
      <c r="DE39" s="81"/>
      <c r="DF39" s="81"/>
      <c r="DG39" s="81"/>
      <c r="DH39" s="81"/>
      <c r="DI39" s="81"/>
      <c r="DJ39" s="81"/>
      <c r="DK39" s="81"/>
      <c r="DL39" s="81"/>
      <c r="DM39" s="81"/>
      <c r="DN39" s="81"/>
      <c r="DO39" s="81"/>
      <c r="DP39" s="81"/>
      <c r="DQ39" s="81"/>
      <c r="DR39" s="81"/>
      <c r="DS39" s="81"/>
      <c r="DT39" s="81"/>
      <c r="DU39" s="81"/>
      <c r="DV39" s="81"/>
      <c r="DW39" s="81"/>
      <c r="DX39" s="81"/>
      <c r="DY39" s="81"/>
      <c r="DZ39" s="81"/>
      <c r="EA39" s="81"/>
      <c r="EB39" s="81"/>
      <c r="EC39" s="81"/>
      <c r="ED39" s="81"/>
      <c r="EE39" s="81"/>
      <c r="EF39" s="81"/>
      <c r="EG39" s="81"/>
      <c r="EH39" s="81"/>
      <c r="EI39" s="81"/>
      <c r="EJ39" s="81"/>
      <c r="EK39" s="81"/>
      <c r="EL39" s="81"/>
      <c r="EM39" s="81"/>
      <c r="EN39" s="81"/>
      <c r="EO39" s="81"/>
      <c r="EP39" s="81"/>
      <c r="EQ39" s="81"/>
      <c r="ER39" s="81"/>
      <c r="ES39" s="81"/>
      <c r="ET39" s="81"/>
      <c r="EU39" s="81"/>
      <c r="EV39" s="81"/>
      <c r="EW39" s="81"/>
      <c r="EX39" s="81"/>
      <c r="EY39" s="81"/>
      <c r="EZ39" s="81"/>
      <c r="FA39" s="81"/>
      <c r="FB39" s="81"/>
      <c r="FC39" s="81"/>
      <c r="FD39" s="81"/>
      <c r="FE39" s="81"/>
      <c r="FF39" s="81"/>
      <c r="FG39" s="81"/>
      <c r="FH39" s="81"/>
      <c r="FI39" s="81"/>
      <c r="FJ39" s="81"/>
      <c r="FK39" s="81"/>
      <c r="FL39" s="81"/>
      <c r="FM39" s="81"/>
      <c r="FN39" s="81"/>
      <c r="FO39" s="81"/>
      <c r="FP39" s="81"/>
      <c r="FQ39" s="81"/>
      <c r="FR39" s="81"/>
      <c r="FS39" s="81"/>
      <c r="FT39" s="81"/>
      <c r="FU39" s="81"/>
      <c r="FV39" s="81"/>
      <c r="FW39" s="81"/>
      <c r="FX39" s="81"/>
      <c r="FY39" s="81"/>
      <c r="FZ39" s="81"/>
      <c r="GA39" s="81"/>
      <c r="GB39" s="81"/>
      <c r="GC39" s="81"/>
      <c r="GD39" s="81"/>
      <c r="GE39" s="81"/>
      <c r="GF39" s="81"/>
      <c r="GG39" s="81"/>
      <c r="GH39" s="81"/>
      <c r="GI39" s="81"/>
      <c r="GJ39" s="81"/>
      <c r="GK39" s="81"/>
      <c r="GL39" s="81"/>
      <c r="GM39" s="81"/>
      <c r="GN39" s="81"/>
      <c r="GO39" s="81"/>
      <c r="GP39" s="81"/>
      <c r="GQ39" s="81"/>
      <c r="GR39" s="81"/>
      <c r="GS39" s="81"/>
      <c r="GT39" s="81"/>
      <c r="GU39" s="81"/>
      <c r="GV39" s="81"/>
      <c r="GW39" s="81"/>
      <c r="GX39" s="81"/>
      <c r="GY39" s="81"/>
      <c r="GZ39" s="81"/>
      <c r="HA39" s="81"/>
      <c r="HB39" s="81"/>
      <c r="HC39" s="81"/>
      <c r="HD39" s="81"/>
      <c r="HE39" s="81"/>
      <c r="HF39" s="81"/>
      <c r="HG39" s="81"/>
      <c r="HH39" s="81"/>
      <c r="HI39" s="81"/>
      <c r="HJ39" s="81"/>
      <c r="HK39" s="81"/>
      <c r="HL39" s="81"/>
      <c r="HM39" s="81"/>
      <c r="HN39" s="81"/>
      <c r="HO39" s="81"/>
      <c r="HP39" s="81"/>
      <c r="HQ39" s="81"/>
      <c r="HR39" s="81"/>
      <c r="HS39" s="81"/>
      <c r="HT39" s="81"/>
      <c r="HU39" s="81"/>
      <c r="HV39" s="81"/>
      <c r="HW39" s="81"/>
      <c r="HX39" s="81"/>
      <c r="HY39" s="81"/>
      <c r="HZ39" s="81"/>
      <c r="IA39" s="81"/>
      <c r="IB39" s="81"/>
      <c r="IC39" s="81"/>
      <c r="ID39" s="81"/>
      <c r="IE39" s="81"/>
      <c r="IF39" s="81"/>
      <c r="IG39" s="81"/>
      <c r="IH39" s="81"/>
      <c r="II39" s="81"/>
      <c r="IJ39" s="81"/>
      <c r="IK39" s="81"/>
      <c r="IL39" s="81"/>
      <c r="IM39" s="81"/>
      <c r="IN39" s="81"/>
      <c r="IO39" s="81"/>
      <c r="IP39" s="81"/>
      <c r="IQ39" s="81"/>
      <c r="IR39" s="81"/>
      <c r="IS39" s="81"/>
      <c r="IT39" s="81"/>
      <c r="IU39" s="81"/>
      <c r="IV39" s="81"/>
      <c r="IW39" s="81"/>
      <c r="IX39" s="81"/>
      <c r="IY39" s="81"/>
      <c r="IZ39" s="81"/>
      <c r="JA39" s="81"/>
      <c r="JB39" s="81"/>
      <c r="JC39" s="81"/>
      <c r="JD39" s="81"/>
      <c r="JE39" s="81"/>
      <c r="JF39" s="81"/>
      <c r="JG39" s="81"/>
      <c r="JH39" s="81"/>
      <c r="JI39" s="81"/>
      <c r="JJ39" s="81"/>
      <c r="JK39" s="81"/>
      <c r="JL39" s="81"/>
      <c r="JM39" s="81"/>
      <c r="JN39" s="81"/>
      <c r="JO39" s="81"/>
      <c r="JP39" s="81"/>
      <c r="JQ39" s="81"/>
      <c r="JR39" s="81"/>
      <c r="JS39" s="81"/>
      <c r="JT39" s="81"/>
      <c r="JU39" s="81"/>
      <c r="JV39" s="81"/>
      <c r="JW39" s="81"/>
      <c r="JX39" s="81"/>
      <c r="JY39" s="81"/>
      <c r="JZ39" s="81"/>
      <c r="KA39" s="81"/>
      <c r="KB39" s="81"/>
      <c r="KC39" s="81"/>
      <c r="KD39" s="81"/>
      <c r="KE39" s="81"/>
      <c r="KF39" s="81"/>
      <c r="KG39" s="81"/>
      <c r="KH39" s="81"/>
      <c r="KI39" s="81"/>
      <c r="KJ39" s="81"/>
      <c r="KK39" s="81"/>
      <c r="KL39" s="81"/>
      <c r="KM39" s="81"/>
      <c r="KN39" s="81"/>
      <c r="KO39" s="81"/>
      <c r="KP39" s="81"/>
      <c r="KQ39" s="81"/>
      <c r="KR39" s="81"/>
      <c r="KS39" s="81"/>
      <c r="KT39" s="81"/>
      <c r="KU39" s="81"/>
      <c r="KV39" s="81"/>
      <c r="KW39" s="81"/>
      <c r="KX39" s="81"/>
      <c r="KY39" s="81"/>
      <c r="KZ39" s="81"/>
      <c r="LA39" s="81"/>
      <c r="LB39" s="81"/>
      <c r="LC39" s="81"/>
      <c r="LD39" s="81"/>
      <c r="LE39" s="81"/>
      <c r="LF39" s="81"/>
      <c r="LG39" s="81"/>
      <c r="LH39" s="81"/>
      <c r="LI39" s="81"/>
      <c r="LJ39" s="81"/>
      <c r="LK39" s="81"/>
      <c r="LL39" s="81"/>
      <c r="LM39" s="81"/>
      <c r="LN39" s="81"/>
      <c r="LO39" s="81"/>
    </row>
    <row r="40" spans="1:327" s="27" customFormat="1" ht="19.2" customHeight="1" x14ac:dyDescent="0.3">
      <c r="A40" s="133"/>
      <c r="B40" s="98"/>
      <c r="C40" s="98"/>
      <c r="D40" s="98"/>
      <c r="E40" s="98"/>
      <c r="F40" s="98"/>
      <c r="G40" s="99"/>
      <c r="H40" s="25"/>
      <c r="I40" s="25"/>
      <c r="J40" s="25"/>
      <c r="K40" s="26"/>
      <c r="DD40" s="81"/>
      <c r="DE40" s="81"/>
      <c r="DF40" s="81"/>
      <c r="DG40" s="81"/>
      <c r="DH40" s="81"/>
      <c r="DI40" s="81"/>
      <c r="DJ40" s="81"/>
      <c r="DK40" s="81"/>
      <c r="DL40" s="81"/>
      <c r="DM40" s="81"/>
      <c r="DN40" s="81"/>
      <c r="DO40" s="81"/>
      <c r="DP40" s="81"/>
      <c r="DQ40" s="81"/>
      <c r="DR40" s="81"/>
      <c r="DS40" s="81"/>
      <c r="DT40" s="81"/>
      <c r="DU40" s="81"/>
      <c r="DV40" s="81"/>
      <c r="DW40" s="81"/>
      <c r="DX40" s="81"/>
      <c r="DY40" s="81"/>
      <c r="DZ40" s="81"/>
      <c r="EA40" s="81"/>
      <c r="EB40" s="81"/>
      <c r="EC40" s="81"/>
      <c r="ED40" s="81"/>
      <c r="EE40" s="81"/>
      <c r="EF40" s="81"/>
      <c r="EG40" s="81"/>
      <c r="EH40" s="81"/>
      <c r="EI40" s="81"/>
      <c r="EJ40" s="81"/>
      <c r="EK40" s="81"/>
      <c r="EL40" s="81"/>
      <c r="EM40" s="81"/>
      <c r="EN40" s="81"/>
      <c r="EO40" s="81"/>
      <c r="EP40" s="81"/>
      <c r="EQ40" s="81"/>
      <c r="ER40" s="81"/>
      <c r="ES40" s="81"/>
      <c r="ET40" s="81"/>
      <c r="EU40" s="81"/>
      <c r="EV40" s="81"/>
      <c r="EW40" s="81"/>
      <c r="EX40" s="81"/>
      <c r="EY40" s="81"/>
      <c r="EZ40" s="81"/>
      <c r="FA40" s="81"/>
      <c r="FB40" s="81"/>
      <c r="FC40" s="81"/>
      <c r="FD40" s="81"/>
      <c r="FE40" s="81"/>
      <c r="FF40" s="81"/>
      <c r="FG40" s="81"/>
      <c r="FH40" s="81"/>
      <c r="FI40" s="81"/>
      <c r="FJ40" s="81"/>
      <c r="FK40" s="81"/>
      <c r="FL40" s="81"/>
      <c r="FM40" s="81"/>
      <c r="FN40" s="81"/>
      <c r="FO40" s="81"/>
      <c r="FP40" s="81"/>
      <c r="FQ40" s="81"/>
      <c r="FR40" s="81"/>
      <c r="FS40" s="81"/>
      <c r="FT40" s="81"/>
      <c r="FU40" s="81"/>
      <c r="FV40" s="81"/>
      <c r="FW40" s="81"/>
      <c r="FX40" s="81"/>
      <c r="FY40" s="81"/>
      <c r="FZ40" s="81"/>
      <c r="GA40" s="81"/>
      <c r="GB40" s="81"/>
      <c r="GC40" s="81"/>
      <c r="GD40" s="81"/>
      <c r="GE40" s="81"/>
      <c r="GF40" s="81"/>
      <c r="GG40" s="81"/>
      <c r="GH40" s="81"/>
      <c r="GI40" s="81"/>
      <c r="GJ40" s="81"/>
      <c r="GK40" s="81"/>
      <c r="GL40" s="81"/>
      <c r="GM40" s="81"/>
      <c r="GN40" s="81"/>
      <c r="GO40" s="81"/>
      <c r="GP40" s="81"/>
      <c r="GQ40" s="81"/>
      <c r="GR40" s="81"/>
      <c r="GS40" s="81"/>
      <c r="GT40" s="81"/>
      <c r="GU40" s="81"/>
      <c r="GV40" s="81"/>
      <c r="GW40" s="81"/>
      <c r="GX40" s="81"/>
      <c r="GY40" s="81"/>
      <c r="GZ40" s="81"/>
      <c r="HA40" s="81"/>
      <c r="HB40" s="81"/>
      <c r="HC40" s="81"/>
      <c r="HD40" s="81"/>
      <c r="HE40" s="81"/>
      <c r="HF40" s="81"/>
      <c r="HG40" s="81"/>
      <c r="HH40" s="81"/>
      <c r="HI40" s="81"/>
      <c r="HJ40" s="81"/>
      <c r="HK40" s="81"/>
      <c r="HL40" s="81"/>
      <c r="HM40" s="81"/>
      <c r="HN40" s="81"/>
      <c r="HO40" s="81"/>
      <c r="HP40" s="81"/>
      <c r="HQ40" s="81"/>
      <c r="HR40" s="81"/>
      <c r="HS40" s="81"/>
      <c r="HT40" s="81"/>
      <c r="HU40" s="81"/>
      <c r="HV40" s="81"/>
      <c r="HW40" s="81"/>
      <c r="HX40" s="81"/>
      <c r="HY40" s="81"/>
      <c r="HZ40" s="81"/>
      <c r="IA40" s="81"/>
      <c r="IB40" s="81"/>
      <c r="IC40" s="81"/>
      <c r="ID40" s="81"/>
      <c r="IE40" s="81"/>
      <c r="IF40" s="81"/>
      <c r="IG40" s="81"/>
      <c r="IH40" s="81"/>
      <c r="II40" s="81"/>
      <c r="IJ40" s="81"/>
      <c r="IK40" s="81"/>
      <c r="IL40" s="81"/>
      <c r="IM40" s="81"/>
      <c r="IN40" s="81"/>
      <c r="IO40" s="81"/>
      <c r="IP40" s="81"/>
      <c r="IQ40" s="81"/>
      <c r="IR40" s="81"/>
      <c r="IS40" s="81"/>
      <c r="IT40" s="81"/>
      <c r="IU40" s="81"/>
      <c r="IV40" s="81"/>
      <c r="IW40" s="81"/>
      <c r="IX40" s="81"/>
      <c r="IY40" s="81"/>
      <c r="IZ40" s="81"/>
      <c r="JA40" s="81"/>
      <c r="JB40" s="81"/>
      <c r="JC40" s="81"/>
      <c r="JD40" s="81"/>
      <c r="JE40" s="81"/>
      <c r="JF40" s="81"/>
      <c r="JG40" s="81"/>
      <c r="JH40" s="81"/>
      <c r="JI40" s="81"/>
      <c r="JJ40" s="81"/>
      <c r="JK40" s="81"/>
      <c r="JL40" s="81"/>
      <c r="JM40" s="81"/>
      <c r="JN40" s="81"/>
      <c r="JO40" s="81"/>
      <c r="JP40" s="81"/>
      <c r="JQ40" s="81"/>
      <c r="JR40" s="81"/>
      <c r="JS40" s="81"/>
      <c r="JT40" s="81"/>
      <c r="JU40" s="81"/>
      <c r="JV40" s="81"/>
      <c r="JW40" s="81"/>
      <c r="JX40" s="81"/>
      <c r="JY40" s="81"/>
      <c r="JZ40" s="81"/>
      <c r="KA40" s="81"/>
      <c r="KB40" s="81"/>
      <c r="KC40" s="81"/>
      <c r="KD40" s="81"/>
      <c r="KE40" s="81"/>
      <c r="KF40" s="81"/>
      <c r="KG40" s="81"/>
      <c r="KH40" s="81"/>
      <c r="KI40" s="81"/>
      <c r="KJ40" s="81"/>
      <c r="KK40" s="81"/>
      <c r="KL40" s="81"/>
      <c r="KM40" s="81"/>
      <c r="KN40" s="81"/>
      <c r="KO40" s="81"/>
      <c r="KP40" s="81"/>
      <c r="KQ40" s="81"/>
      <c r="KR40" s="81"/>
      <c r="KS40" s="81"/>
      <c r="KT40" s="81"/>
      <c r="KU40" s="81"/>
      <c r="KV40" s="81"/>
      <c r="KW40" s="81"/>
      <c r="KX40" s="81"/>
      <c r="KY40" s="81"/>
      <c r="KZ40" s="81"/>
      <c r="LA40" s="81"/>
      <c r="LB40" s="81"/>
      <c r="LC40" s="81"/>
      <c r="LD40" s="81"/>
      <c r="LE40" s="81"/>
      <c r="LF40" s="81"/>
      <c r="LG40" s="81"/>
      <c r="LH40" s="81"/>
      <c r="LI40" s="81"/>
      <c r="LJ40" s="81"/>
      <c r="LK40" s="81"/>
      <c r="LL40" s="81"/>
      <c r="LM40" s="81"/>
      <c r="LN40" s="81"/>
      <c r="LO40" s="81"/>
    </row>
    <row r="41" spans="1:327" s="27" customFormat="1" x14ac:dyDescent="0.3">
      <c r="A41" s="116">
        <v>1</v>
      </c>
      <c r="B41" s="122" t="str">
        <f>B13</f>
        <v>remove plastering, ceramic tiles, base, and existing wall</v>
      </c>
      <c r="C41" s="119"/>
      <c r="D41" s="119"/>
      <c r="E41" s="120"/>
      <c r="F41" s="123">
        <f>C13</f>
        <v>0</v>
      </c>
      <c r="G41" s="124" t="str">
        <f>G13</f>
        <v>ازالة اللبخ ، سيراميك،  ارضية و جدار الموجود</v>
      </c>
      <c r="H41" s="25"/>
      <c r="I41" s="25"/>
      <c r="J41" s="25"/>
      <c r="K41" s="26"/>
      <c r="DD41" s="81"/>
      <c r="DE41" s="81"/>
      <c r="DF41" s="81"/>
      <c r="DG41" s="81"/>
      <c r="DH41" s="81"/>
      <c r="DI41" s="81"/>
      <c r="DJ41" s="81"/>
      <c r="DK41" s="81"/>
      <c r="DL41" s="81"/>
      <c r="DM41" s="81"/>
      <c r="DN41" s="81"/>
      <c r="DO41" s="81"/>
      <c r="DP41" s="81"/>
      <c r="DQ41" s="81"/>
      <c r="DR41" s="81"/>
      <c r="DS41" s="81"/>
      <c r="DT41" s="81"/>
      <c r="DU41" s="81"/>
      <c r="DV41" s="81"/>
      <c r="DW41" s="81"/>
      <c r="DX41" s="81"/>
      <c r="DY41" s="81"/>
      <c r="DZ41" s="81"/>
      <c r="EA41" s="81"/>
      <c r="EB41" s="81"/>
      <c r="EC41" s="81"/>
      <c r="ED41" s="81"/>
      <c r="EE41" s="81"/>
      <c r="EF41" s="81"/>
      <c r="EG41" s="81"/>
      <c r="EH41" s="81"/>
      <c r="EI41" s="81"/>
      <c r="EJ41" s="81"/>
      <c r="EK41" s="81"/>
      <c r="EL41" s="81"/>
      <c r="EM41" s="81"/>
      <c r="EN41" s="81"/>
      <c r="EO41" s="81"/>
      <c r="EP41" s="81"/>
      <c r="EQ41" s="81"/>
      <c r="ER41" s="81"/>
      <c r="ES41" s="81"/>
      <c r="ET41" s="81"/>
      <c r="EU41" s="81"/>
      <c r="EV41" s="81"/>
      <c r="EW41" s="81"/>
      <c r="EX41" s="81"/>
      <c r="EY41" s="81"/>
      <c r="EZ41" s="81"/>
      <c r="FA41" s="81"/>
      <c r="FB41" s="81"/>
      <c r="FC41" s="81"/>
      <c r="FD41" s="81"/>
      <c r="FE41" s="81"/>
      <c r="FF41" s="81"/>
      <c r="FG41" s="81"/>
      <c r="FH41" s="81"/>
      <c r="FI41" s="81"/>
      <c r="FJ41" s="81"/>
      <c r="FK41" s="81"/>
      <c r="FL41" s="81"/>
      <c r="FM41" s="81"/>
      <c r="FN41" s="81"/>
      <c r="FO41" s="81"/>
      <c r="FP41" s="81"/>
      <c r="FQ41" s="81"/>
      <c r="FR41" s="81"/>
      <c r="FS41" s="81"/>
      <c r="FT41" s="81"/>
      <c r="FU41" s="81"/>
      <c r="FV41" s="81"/>
      <c r="FW41" s="81"/>
      <c r="FX41" s="81"/>
      <c r="FY41" s="81"/>
      <c r="FZ41" s="81"/>
      <c r="GA41" s="81"/>
      <c r="GB41" s="81"/>
      <c r="GC41" s="81"/>
      <c r="GD41" s="81"/>
      <c r="GE41" s="81"/>
      <c r="GF41" s="81"/>
      <c r="GG41" s="81"/>
      <c r="GH41" s="81"/>
      <c r="GI41" s="81"/>
      <c r="GJ41" s="81"/>
      <c r="GK41" s="81"/>
      <c r="GL41" s="81"/>
      <c r="GM41" s="81"/>
      <c r="GN41" s="81"/>
      <c r="GO41" s="81"/>
      <c r="GP41" s="81"/>
      <c r="GQ41" s="81"/>
      <c r="GR41" s="81"/>
      <c r="GS41" s="81"/>
      <c r="GT41" s="81"/>
      <c r="GU41" s="81"/>
      <c r="GV41" s="81"/>
      <c r="GW41" s="81"/>
      <c r="GX41" s="81"/>
      <c r="GY41" s="81"/>
      <c r="GZ41" s="81"/>
      <c r="HA41" s="81"/>
      <c r="HB41" s="81"/>
      <c r="HC41" s="81"/>
      <c r="HD41" s="81"/>
      <c r="HE41" s="81"/>
      <c r="HF41" s="81"/>
      <c r="HG41" s="81"/>
      <c r="HH41" s="81"/>
      <c r="HI41" s="81"/>
      <c r="HJ41" s="81"/>
      <c r="HK41" s="81"/>
      <c r="HL41" s="81"/>
      <c r="HM41" s="81"/>
      <c r="HN41" s="81"/>
      <c r="HO41" s="81"/>
      <c r="HP41" s="81"/>
      <c r="HQ41" s="81"/>
      <c r="HR41" s="81"/>
      <c r="HS41" s="81"/>
      <c r="HT41" s="81"/>
      <c r="HU41" s="81"/>
      <c r="HV41" s="81"/>
      <c r="HW41" s="81"/>
      <c r="HX41" s="81"/>
      <c r="HY41" s="81"/>
      <c r="HZ41" s="81"/>
      <c r="IA41" s="81"/>
      <c r="IB41" s="81"/>
      <c r="IC41" s="81"/>
      <c r="ID41" s="81"/>
      <c r="IE41" s="81"/>
      <c r="IF41" s="81"/>
      <c r="IG41" s="81"/>
      <c r="IH41" s="81"/>
      <c r="II41" s="81"/>
      <c r="IJ41" s="81"/>
      <c r="IK41" s="81"/>
      <c r="IL41" s="81"/>
      <c r="IM41" s="81"/>
      <c r="IN41" s="81"/>
      <c r="IO41" s="81"/>
      <c r="IP41" s="81"/>
      <c r="IQ41" s="81"/>
      <c r="IR41" s="81"/>
      <c r="IS41" s="81"/>
      <c r="IT41" s="81"/>
      <c r="IU41" s="81"/>
      <c r="IV41" s="81"/>
      <c r="IW41" s="81"/>
      <c r="IX41" s="81"/>
      <c r="IY41" s="81"/>
      <c r="IZ41" s="81"/>
      <c r="JA41" s="81"/>
      <c r="JB41" s="81"/>
      <c r="JC41" s="81"/>
      <c r="JD41" s="81"/>
      <c r="JE41" s="81"/>
      <c r="JF41" s="81"/>
      <c r="JG41" s="81"/>
      <c r="JH41" s="81"/>
      <c r="JI41" s="81"/>
      <c r="JJ41" s="81"/>
      <c r="JK41" s="81"/>
      <c r="JL41" s="81"/>
      <c r="JM41" s="81"/>
      <c r="JN41" s="81"/>
      <c r="JO41" s="81"/>
      <c r="JP41" s="81"/>
      <c r="JQ41" s="81"/>
      <c r="JR41" s="81"/>
      <c r="JS41" s="81"/>
      <c r="JT41" s="81"/>
      <c r="JU41" s="81"/>
      <c r="JV41" s="81"/>
      <c r="JW41" s="81"/>
      <c r="JX41" s="81"/>
      <c r="JY41" s="81"/>
      <c r="JZ41" s="81"/>
      <c r="KA41" s="81"/>
      <c r="KB41" s="81"/>
      <c r="KC41" s="81"/>
      <c r="KD41" s="81"/>
      <c r="KE41" s="81"/>
      <c r="KF41" s="81"/>
      <c r="KG41" s="81"/>
      <c r="KH41" s="81"/>
      <c r="KI41" s="81"/>
      <c r="KJ41" s="81"/>
      <c r="KK41" s="81"/>
      <c r="KL41" s="81"/>
      <c r="KM41" s="81"/>
      <c r="KN41" s="81"/>
      <c r="KO41" s="81"/>
      <c r="KP41" s="81"/>
      <c r="KQ41" s="81"/>
      <c r="KR41" s="81"/>
      <c r="KS41" s="81"/>
      <c r="KT41" s="81"/>
      <c r="KU41" s="81"/>
      <c r="KV41" s="81"/>
      <c r="KW41" s="81"/>
      <c r="KX41" s="81"/>
      <c r="KY41" s="81"/>
      <c r="KZ41" s="81"/>
      <c r="LA41" s="81"/>
      <c r="LB41" s="81"/>
      <c r="LC41" s="81"/>
      <c r="LD41" s="81"/>
      <c r="LE41" s="81"/>
      <c r="LF41" s="81"/>
      <c r="LG41" s="81"/>
      <c r="LH41" s="81"/>
      <c r="LI41" s="81"/>
      <c r="LJ41" s="81"/>
      <c r="LK41" s="81"/>
      <c r="LL41" s="81"/>
      <c r="LM41" s="81"/>
      <c r="LN41" s="81"/>
      <c r="LO41" s="81"/>
    </row>
    <row r="42" spans="1:327" s="47" customFormat="1" ht="24" customHeight="1" x14ac:dyDescent="0.25">
      <c r="A42" s="117">
        <v>2</v>
      </c>
      <c r="B42" s="125" t="str">
        <f>B17</f>
        <v>Sanitations</v>
      </c>
      <c r="C42" s="118"/>
      <c r="D42" s="118"/>
      <c r="E42" s="121"/>
      <c r="F42" s="126">
        <f>C17</f>
        <v>0</v>
      </c>
      <c r="G42" s="127" t="str">
        <f>G17</f>
        <v>الصرف الصحي</v>
      </c>
      <c r="H42" s="45"/>
      <c r="I42" s="45"/>
      <c r="J42" s="45"/>
      <c r="K42" s="46"/>
      <c r="DD42" s="84"/>
      <c r="DE42" s="84"/>
      <c r="DF42" s="84"/>
      <c r="DG42" s="84"/>
      <c r="DH42" s="84"/>
      <c r="DI42" s="84"/>
      <c r="DJ42" s="84"/>
      <c r="DK42" s="84"/>
      <c r="DL42" s="84"/>
      <c r="DM42" s="84"/>
      <c r="DN42" s="84"/>
      <c r="DO42" s="84"/>
      <c r="DP42" s="84"/>
      <c r="DQ42" s="84"/>
      <c r="DR42" s="84"/>
      <c r="DS42" s="84"/>
      <c r="DT42" s="84"/>
      <c r="DU42" s="84"/>
      <c r="DV42" s="84"/>
      <c r="DW42" s="84"/>
      <c r="DX42" s="84"/>
      <c r="DY42" s="84"/>
      <c r="DZ42" s="84"/>
      <c r="EA42" s="84"/>
      <c r="EB42" s="84"/>
      <c r="EC42" s="84"/>
      <c r="ED42" s="84"/>
      <c r="EE42" s="84"/>
      <c r="EF42" s="84"/>
      <c r="EG42" s="84"/>
      <c r="EH42" s="84"/>
      <c r="EI42" s="84"/>
      <c r="EJ42" s="84"/>
      <c r="EK42" s="84"/>
      <c r="EL42" s="84"/>
      <c r="EM42" s="84"/>
      <c r="EN42" s="84"/>
      <c r="EO42" s="84"/>
      <c r="EP42" s="84"/>
      <c r="EQ42" s="84"/>
      <c r="ER42" s="84"/>
      <c r="ES42" s="84"/>
      <c r="ET42" s="84"/>
      <c r="EU42" s="84"/>
      <c r="EV42" s="84"/>
      <c r="EW42" s="84"/>
      <c r="EX42" s="84"/>
      <c r="EY42" s="84"/>
      <c r="EZ42" s="84"/>
      <c r="FA42" s="84"/>
      <c r="FB42" s="84"/>
      <c r="FC42" s="84"/>
      <c r="FD42" s="84"/>
      <c r="FE42" s="84"/>
      <c r="FF42" s="84"/>
      <c r="FG42" s="84"/>
      <c r="FH42" s="84"/>
      <c r="FI42" s="84"/>
      <c r="FJ42" s="84"/>
      <c r="FK42" s="84"/>
      <c r="FL42" s="84"/>
      <c r="FM42" s="84"/>
      <c r="FN42" s="84"/>
      <c r="FO42" s="84"/>
      <c r="FP42" s="84"/>
      <c r="FQ42" s="84"/>
      <c r="FR42" s="84"/>
      <c r="FS42" s="84"/>
      <c r="FT42" s="84"/>
      <c r="FU42" s="84"/>
      <c r="FV42" s="84"/>
      <c r="FW42" s="84"/>
      <c r="FX42" s="84"/>
      <c r="FY42" s="84"/>
      <c r="FZ42" s="84"/>
      <c r="GA42" s="84"/>
      <c r="GB42" s="84"/>
      <c r="GC42" s="84"/>
      <c r="GD42" s="84"/>
      <c r="GE42" s="84"/>
      <c r="GF42" s="84"/>
      <c r="GG42" s="84"/>
      <c r="GH42" s="84"/>
      <c r="GI42" s="84"/>
      <c r="GJ42" s="84"/>
      <c r="GK42" s="84"/>
      <c r="GL42" s="84"/>
      <c r="GM42" s="84"/>
      <c r="GN42" s="84"/>
      <c r="GO42" s="84"/>
      <c r="GP42" s="84"/>
      <c r="GQ42" s="84"/>
      <c r="GR42" s="84"/>
      <c r="GS42" s="84"/>
      <c r="GT42" s="84"/>
      <c r="GU42" s="84"/>
      <c r="GV42" s="84"/>
      <c r="GW42" s="84"/>
      <c r="GX42" s="84"/>
      <c r="GY42" s="84"/>
      <c r="GZ42" s="84"/>
      <c r="HA42" s="84"/>
      <c r="HB42" s="84"/>
      <c r="HC42" s="84"/>
      <c r="HD42" s="84"/>
      <c r="HE42" s="84"/>
      <c r="HF42" s="84"/>
      <c r="HG42" s="84"/>
      <c r="HH42" s="84"/>
      <c r="HI42" s="84"/>
      <c r="HJ42" s="84"/>
      <c r="HK42" s="84"/>
      <c r="HL42" s="84"/>
      <c r="HM42" s="84"/>
      <c r="HN42" s="84"/>
      <c r="HO42" s="84"/>
      <c r="HP42" s="84"/>
      <c r="HQ42" s="84"/>
      <c r="HR42" s="84"/>
      <c r="HS42" s="84"/>
      <c r="HT42" s="84"/>
      <c r="HU42" s="84"/>
      <c r="HV42" s="84"/>
      <c r="HW42" s="84"/>
      <c r="HX42" s="84"/>
      <c r="HY42" s="84"/>
      <c r="HZ42" s="84"/>
      <c r="IA42" s="84"/>
      <c r="IB42" s="84"/>
      <c r="IC42" s="84"/>
      <c r="ID42" s="84"/>
      <c r="IE42" s="84"/>
      <c r="IF42" s="84"/>
      <c r="IG42" s="84"/>
      <c r="IH42" s="84"/>
      <c r="II42" s="84"/>
      <c r="IJ42" s="84"/>
      <c r="IK42" s="84"/>
      <c r="IL42" s="84"/>
      <c r="IM42" s="84"/>
      <c r="IN42" s="84"/>
      <c r="IO42" s="84"/>
      <c r="IP42" s="84"/>
      <c r="IQ42" s="84"/>
      <c r="IR42" s="84"/>
      <c r="IS42" s="84"/>
      <c r="IT42" s="84"/>
      <c r="IU42" s="84"/>
      <c r="IV42" s="84"/>
      <c r="IW42" s="84"/>
      <c r="IX42" s="84"/>
      <c r="IY42" s="84"/>
      <c r="IZ42" s="84"/>
      <c r="JA42" s="84"/>
      <c r="JB42" s="84"/>
      <c r="JC42" s="84"/>
      <c r="JD42" s="84"/>
      <c r="JE42" s="84"/>
      <c r="JF42" s="84"/>
      <c r="JG42" s="84"/>
      <c r="JH42" s="84"/>
      <c r="JI42" s="84"/>
      <c r="JJ42" s="84"/>
      <c r="JK42" s="84"/>
      <c r="JL42" s="84"/>
      <c r="JM42" s="84"/>
      <c r="JN42" s="84"/>
      <c r="JO42" s="84"/>
      <c r="JP42" s="84"/>
      <c r="JQ42" s="84"/>
      <c r="JR42" s="84"/>
      <c r="JS42" s="84"/>
      <c r="JT42" s="84"/>
      <c r="JU42" s="84"/>
      <c r="JV42" s="84"/>
      <c r="JW42" s="84"/>
      <c r="JX42" s="84"/>
      <c r="JY42" s="84"/>
      <c r="JZ42" s="84"/>
      <c r="KA42" s="84"/>
      <c r="KB42" s="84"/>
      <c r="KC42" s="84"/>
      <c r="KD42" s="84"/>
      <c r="KE42" s="84"/>
      <c r="KF42" s="84"/>
      <c r="KG42" s="84"/>
      <c r="KH42" s="84"/>
      <c r="KI42" s="84"/>
      <c r="KJ42" s="84"/>
      <c r="KK42" s="84"/>
      <c r="KL42" s="84"/>
      <c r="KM42" s="84"/>
      <c r="KN42" s="84"/>
      <c r="KO42" s="84"/>
      <c r="KP42" s="84"/>
      <c r="KQ42" s="84"/>
      <c r="KR42" s="84"/>
      <c r="KS42" s="84"/>
      <c r="KT42" s="84"/>
      <c r="KU42" s="84"/>
      <c r="KV42" s="84"/>
      <c r="KW42" s="84"/>
      <c r="KX42" s="84"/>
      <c r="KY42" s="84"/>
      <c r="KZ42" s="84"/>
      <c r="LA42" s="84"/>
      <c r="LB42" s="84"/>
      <c r="LC42" s="84"/>
      <c r="LD42" s="84"/>
      <c r="LE42" s="84"/>
      <c r="LF42" s="84"/>
      <c r="LG42" s="84"/>
      <c r="LH42" s="84"/>
      <c r="LI42" s="84"/>
      <c r="LJ42" s="84"/>
      <c r="LK42" s="84"/>
      <c r="LL42" s="84"/>
      <c r="LM42" s="84"/>
      <c r="LN42" s="84"/>
      <c r="LO42" s="84"/>
    </row>
    <row r="43" spans="1:327" s="47" customFormat="1" ht="24" customHeight="1" x14ac:dyDescent="0.25">
      <c r="A43" s="117">
        <v>3</v>
      </c>
      <c r="B43" s="125" t="str">
        <f>B27</f>
        <v>Finishing work</v>
      </c>
      <c r="C43" s="118"/>
      <c r="D43" s="118"/>
      <c r="E43" s="121"/>
      <c r="F43" s="126">
        <f>C27</f>
        <v>0</v>
      </c>
      <c r="G43" s="127" t="str">
        <f>G27</f>
        <v>الأنهائيات</v>
      </c>
      <c r="H43" s="45"/>
      <c r="I43" s="45"/>
      <c r="J43" s="45"/>
      <c r="K43" s="46"/>
      <c r="DD43" s="84"/>
      <c r="DE43" s="84"/>
      <c r="DF43" s="84"/>
      <c r="DG43" s="84"/>
      <c r="DH43" s="84"/>
      <c r="DI43" s="84"/>
      <c r="DJ43" s="84"/>
      <c r="DK43" s="84"/>
      <c r="DL43" s="84"/>
      <c r="DM43" s="84"/>
      <c r="DN43" s="84"/>
      <c r="DO43" s="84"/>
      <c r="DP43" s="84"/>
      <c r="DQ43" s="84"/>
      <c r="DR43" s="84"/>
      <c r="DS43" s="84"/>
      <c r="DT43" s="84"/>
      <c r="DU43" s="84"/>
      <c r="DV43" s="84"/>
      <c r="DW43" s="84"/>
      <c r="DX43" s="84"/>
      <c r="DY43" s="84"/>
      <c r="DZ43" s="84"/>
      <c r="EA43" s="84"/>
      <c r="EB43" s="84"/>
      <c r="EC43" s="84"/>
      <c r="ED43" s="84"/>
      <c r="EE43" s="84"/>
      <c r="EF43" s="84"/>
      <c r="EG43" s="84"/>
      <c r="EH43" s="84"/>
      <c r="EI43" s="84"/>
      <c r="EJ43" s="84"/>
      <c r="EK43" s="84"/>
      <c r="EL43" s="84"/>
      <c r="EM43" s="84"/>
      <c r="EN43" s="84"/>
      <c r="EO43" s="84"/>
      <c r="EP43" s="84"/>
      <c r="EQ43" s="84"/>
      <c r="ER43" s="84"/>
      <c r="ES43" s="84"/>
      <c r="ET43" s="84"/>
      <c r="EU43" s="84"/>
      <c r="EV43" s="84"/>
      <c r="EW43" s="84"/>
      <c r="EX43" s="84"/>
      <c r="EY43" s="84"/>
      <c r="EZ43" s="84"/>
      <c r="FA43" s="84"/>
      <c r="FB43" s="84"/>
      <c r="FC43" s="84"/>
      <c r="FD43" s="84"/>
      <c r="FE43" s="84"/>
      <c r="FF43" s="84"/>
      <c r="FG43" s="84"/>
      <c r="FH43" s="84"/>
      <c r="FI43" s="84"/>
      <c r="FJ43" s="84"/>
      <c r="FK43" s="84"/>
      <c r="FL43" s="84"/>
      <c r="FM43" s="84"/>
      <c r="FN43" s="84"/>
      <c r="FO43" s="84"/>
      <c r="FP43" s="84"/>
      <c r="FQ43" s="84"/>
      <c r="FR43" s="84"/>
      <c r="FS43" s="84"/>
      <c r="FT43" s="84"/>
      <c r="FU43" s="84"/>
      <c r="FV43" s="84"/>
      <c r="FW43" s="84"/>
      <c r="FX43" s="84"/>
      <c r="FY43" s="84"/>
      <c r="FZ43" s="84"/>
      <c r="GA43" s="84"/>
      <c r="GB43" s="84"/>
      <c r="GC43" s="84"/>
      <c r="GD43" s="84"/>
      <c r="GE43" s="84"/>
      <c r="GF43" s="84"/>
      <c r="GG43" s="84"/>
      <c r="GH43" s="84"/>
      <c r="GI43" s="84"/>
      <c r="GJ43" s="84"/>
      <c r="GK43" s="84"/>
      <c r="GL43" s="84"/>
      <c r="GM43" s="84"/>
      <c r="GN43" s="84"/>
      <c r="GO43" s="84"/>
      <c r="GP43" s="84"/>
      <c r="GQ43" s="84"/>
      <c r="GR43" s="84"/>
      <c r="GS43" s="84"/>
      <c r="GT43" s="84"/>
      <c r="GU43" s="84"/>
      <c r="GV43" s="84"/>
      <c r="GW43" s="84"/>
      <c r="GX43" s="84"/>
      <c r="GY43" s="84"/>
      <c r="GZ43" s="84"/>
      <c r="HA43" s="84"/>
      <c r="HB43" s="84"/>
      <c r="HC43" s="84"/>
      <c r="HD43" s="84"/>
      <c r="HE43" s="84"/>
      <c r="HF43" s="84"/>
      <c r="HG43" s="84"/>
      <c r="HH43" s="84"/>
      <c r="HI43" s="84"/>
      <c r="HJ43" s="84"/>
      <c r="HK43" s="84"/>
      <c r="HL43" s="84"/>
      <c r="HM43" s="84"/>
      <c r="HN43" s="84"/>
      <c r="HO43" s="84"/>
      <c r="HP43" s="84"/>
      <c r="HQ43" s="84"/>
      <c r="HR43" s="84"/>
      <c r="HS43" s="84"/>
      <c r="HT43" s="84"/>
      <c r="HU43" s="84"/>
      <c r="HV43" s="84"/>
      <c r="HW43" s="84"/>
      <c r="HX43" s="84"/>
      <c r="HY43" s="84"/>
      <c r="HZ43" s="84"/>
      <c r="IA43" s="84"/>
      <c r="IB43" s="84"/>
      <c r="IC43" s="84"/>
      <c r="ID43" s="84"/>
      <c r="IE43" s="84"/>
      <c r="IF43" s="84"/>
      <c r="IG43" s="84"/>
      <c r="IH43" s="84"/>
      <c r="II43" s="84"/>
      <c r="IJ43" s="84"/>
      <c r="IK43" s="84"/>
      <c r="IL43" s="84"/>
      <c r="IM43" s="84"/>
      <c r="IN43" s="84"/>
      <c r="IO43" s="84"/>
      <c r="IP43" s="84"/>
      <c r="IQ43" s="84"/>
      <c r="IR43" s="84"/>
      <c r="IS43" s="84"/>
      <c r="IT43" s="84"/>
      <c r="IU43" s="84"/>
      <c r="IV43" s="84"/>
      <c r="IW43" s="84"/>
      <c r="IX43" s="84"/>
      <c r="IY43" s="84"/>
      <c r="IZ43" s="84"/>
      <c r="JA43" s="84"/>
      <c r="JB43" s="84"/>
      <c r="JC43" s="84"/>
      <c r="JD43" s="84"/>
      <c r="JE43" s="84"/>
      <c r="JF43" s="84"/>
      <c r="JG43" s="84"/>
      <c r="JH43" s="84"/>
      <c r="JI43" s="84"/>
      <c r="JJ43" s="84"/>
      <c r="JK43" s="84"/>
      <c r="JL43" s="84"/>
      <c r="JM43" s="84"/>
      <c r="JN43" s="84"/>
      <c r="JO43" s="84"/>
      <c r="JP43" s="84"/>
      <c r="JQ43" s="84"/>
      <c r="JR43" s="84"/>
      <c r="JS43" s="84"/>
      <c r="JT43" s="84"/>
      <c r="JU43" s="84"/>
      <c r="JV43" s="84"/>
      <c r="JW43" s="84"/>
      <c r="JX43" s="84"/>
      <c r="JY43" s="84"/>
      <c r="JZ43" s="84"/>
      <c r="KA43" s="84"/>
      <c r="KB43" s="84"/>
      <c r="KC43" s="84"/>
      <c r="KD43" s="84"/>
      <c r="KE43" s="84"/>
      <c r="KF43" s="84"/>
      <c r="KG43" s="84"/>
      <c r="KH43" s="84"/>
      <c r="KI43" s="84"/>
      <c r="KJ43" s="84"/>
      <c r="KK43" s="84"/>
      <c r="KL43" s="84"/>
      <c r="KM43" s="84"/>
      <c r="KN43" s="84"/>
      <c r="KO43" s="84"/>
      <c r="KP43" s="84"/>
      <c r="KQ43" s="84"/>
      <c r="KR43" s="84"/>
      <c r="KS43" s="84"/>
      <c r="KT43" s="84"/>
      <c r="KU43" s="84"/>
      <c r="KV43" s="84"/>
      <c r="KW43" s="84"/>
      <c r="KX43" s="84"/>
      <c r="KY43" s="84"/>
      <c r="KZ43" s="84"/>
      <c r="LA43" s="84"/>
      <c r="LB43" s="84"/>
      <c r="LC43" s="84"/>
      <c r="LD43" s="84"/>
      <c r="LE43" s="84"/>
      <c r="LF43" s="84"/>
      <c r="LG43" s="84"/>
      <c r="LH43" s="84"/>
      <c r="LI43" s="84"/>
      <c r="LJ43" s="84"/>
      <c r="LK43" s="84"/>
      <c r="LL43" s="84"/>
      <c r="LM43" s="84"/>
      <c r="LN43" s="84"/>
      <c r="LO43" s="84"/>
    </row>
    <row r="44" spans="1:327" s="47" customFormat="1" ht="24" customHeight="1" x14ac:dyDescent="0.25">
      <c r="A44" s="117">
        <v>4</v>
      </c>
      <c r="B44" s="125" t="str">
        <f>B32</f>
        <v>Electric</v>
      </c>
      <c r="C44" s="118"/>
      <c r="D44" s="118"/>
      <c r="E44" s="121"/>
      <c r="F44" s="126">
        <f>C32</f>
        <v>0</v>
      </c>
      <c r="G44" s="127" t="str">
        <f>G32</f>
        <v>الكهربائيات</v>
      </c>
      <c r="H44" s="45"/>
      <c r="I44" s="45"/>
      <c r="J44" s="45"/>
      <c r="K44" s="46"/>
      <c r="DD44" s="84"/>
      <c r="DE44" s="84"/>
      <c r="DF44" s="84"/>
      <c r="DG44" s="84"/>
      <c r="DH44" s="84"/>
      <c r="DI44" s="84"/>
      <c r="DJ44" s="84"/>
      <c r="DK44" s="84"/>
      <c r="DL44" s="84"/>
      <c r="DM44" s="84"/>
      <c r="DN44" s="84"/>
      <c r="DO44" s="84"/>
      <c r="DP44" s="84"/>
      <c r="DQ44" s="84"/>
      <c r="DR44" s="84"/>
      <c r="DS44" s="84"/>
      <c r="DT44" s="84"/>
      <c r="DU44" s="84"/>
      <c r="DV44" s="84"/>
      <c r="DW44" s="84"/>
      <c r="DX44" s="84"/>
      <c r="DY44" s="84"/>
      <c r="DZ44" s="84"/>
      <c r="EA44" s="84"/>
      <c r="EB44" s="84"/>
      <c r="EC44" s="84"/>
      <c r="ED44" s="84"/>
      <c r="EE44" s="84"/>
      <c r="EF44" s="84"/>
      <c r="EG44" s="84"/>
      <c r="EH44" s="84"/>
      <c r="EI44" s="84"/>
      <c r="EJ44" s="84"/>
      <c r="EK44" s="84"/>
      <c r="EL44" s="84"/>
      <c r="EM44" s="84"/>
      <c r="EN44" s="84"/>
      <c r="EO44" s="84"/>
      <c r="EP44" s="84"/>
      <c r="EQ44" s="84"/>
      <c r="ER44" s="84"/>
      <c r="ES44" s="84"/>
      <c r="ET44" s="84"/>
      <c r="EU44" s="84"/>
      <c r="EV44" s="84"/>
      <c r="EW44" s="84"/>
      <c r="EX44" s="84"/>
      <c r="EY44" s="84"/>
      <c r="EZ44" s="84"/>
      <c r="FA44" s="84"/>
      <c r="FB44" s="84"/>
      <c r="FC44" s="84"/>
      <c r="FD44" s="84"/>
      <c r="FE44" s="84"/>
      <c r="FF44" s="84"/>
      <c r="FG44" s="84"/>
      <c r="FH44" s="84"/>
      <c r="FI44" s="84"/>
      <c r="FJ44" s="84"/>
      <c r="FK44" s="84"/>
      <c r="FL44" s="84"/>
      <c r="FM44" s="84"/>
      <c r="FN44" s="84"/>
      <c r="FO44" s="84"/>
      <c r="FP44" s="84"/>
      <c r="FQ44" s="84"/>
      <c r="FR44" s="84"/>
      <c r="FS44" s="84"/>
      <c r="FT44" s="84"/>
      <c r="FU44" s="84"/>
      <c r="FV44" s="84"/>
      <c r="FW44" s="84"/>
      <c r="FX44" s="84"/>
      <c r="FY44" s="84"/>
      <c r="FZ44" s="84"/>
      <c r="GA44" s="84"/>
      <c r="GB44" s="84"/>
      <c r="GC44" s="84"/>
      <c r="GD44" s="84"/>
      <c r="GE44" s="84"/>
      <c r="GF44" s="84"/>
      <c r="GG44" s="84"/>
      <c r="GH44" s="84"/>
      <c r="GI44" s="84"/>
      <c r="GJ44" s="84"/>
      <c r="GK44" s="84"/>
      <c r="GL44" s="84"/>
      <c r="GM44" s="84"/>
      <c r="GN44" s="84"/>
      <c r="GO44" s="84"/>
      <c r="GP44" s="84"/>
      <c r="GQ44" s="84"/>
      <c r="GR44" s="84"/>
      <c r="GS44" s="84"/>
      <c r="GT44" s="84"/>
      <c r="GU44" s="84"/>
      <c r="GV44" s="84"/>
      <c r="GW44" s="84"/>
      <c r="GX44" s="84"/>
      <c r="GY44" s="84"/>
      <c r="GZ44" s="84"/>
      <c r="HA44" s="84"/>
      <c r="HB44" s="84"/>
      <c r="HC44" s="84"/>
      <c r="HD44" s="84"/>
      <c r="HE44" s="84"/>
      <c r="HF44" s="84"/>
      <c r="HG44" s="84"/>
      <c r="HH44" s="84"/>
      <c r="HI44" s="84"/>
      <c r="HJ44" s="84"/>
      <c r="HK44" s="84"/>
      <c r="HL44" s="84"/>
      <c r="HM44" s="84"/>
      <c r="HN44" s="84"/>
      <c r="HO44" s="84"/>
      <c r="HP44" s="84"/>
      <c r="HQ44" s="84"/>
      <c r="HR44" s="84"/>
      <c r="HS44" s="84"/>
      <c r="HT44" s="84"/>
      <c r="HU44" s="84"/>
      <c r="HV44" s="84"/>
      <c r="HW44" s="84"/>
      <c r="HX44" s="84"/>
      <c r="HY44" s="84"/>
      <c r="HZ44" s="84"/>
      <c r="IA44" s="84"/>
      <c r="IB44" s="84"/>
      <c r="IC44" s="84"/>
      <c r="ID44" s="84"/>
      <c r="IE44" s="84"/>
      <c r="IF44" s="84"/>
      <c r="IG44" s="84"/>
      <c r="IH44" s="84"/>
      <c r="II44" s="84"/>
      <c r="IJ44" s="84"/>
      <c r="IK44" s="84"/>
      <c r="IL44" s="84"/>
      <c r="IM44" s="84"/>
      <c r="IN44" s="84"/>
      <c r="IO44" s="84"/>
      <c r="IP44" s="84"/>
      <c r="IQ44" s="84"/>
      <c r="IR44" s="84"/>
      <c r="IS44" s="84"/>
      <c r="IT44" s="84"/>
      <c r="IU44" s="84"/>
      <c r="IV44" s="84"/>
      <c r="IW44" s="84"/>
      <c r="IX44" s="84"/>
      <c r="IY44" s="84"/>
      <c r="IZ44" s="84"/>
      <c r="JA44" s="84"/>
      <c r="JB44" s="84"/>
      <c r="JC44" s="84"/>
      <c r="JD44" s="84"/>
      <c r="JE44" s="84"/>
      <c r="JF44" s="84"/>
      <c r="JG44" s="84"/>
      <c r="JH44" s="84"/>
      <c r="JI44" s="84"/>
      <c r="JJ44" s="84"/>
      <c r="JK44" s="84"/>
      <c r="JL44" s="84"/>
      <c r="JM44" s="84"/>
      <c r="JN44" s="84"/>
      <c r="JO44" s="84"/>
      <c r="JP44" s="84"/>
      <c r="JQ44" s="84"/>
      <c r="JR44" s="84"/>
      <c r="JS44" s="84"/>
      <c r="JT44" s="84"/>
      <c r="JU44" s="84"/>
      <c r="JV44" s="84"/>
      <c r="JW44" s="84"/>
      <c r="JX44" s="84"/>
      <c r="JY44" s="84"/>
      <c r="JZ44" s="84"/>
      <c r="KA44" s="84"/>
      <c r="KB44" s="84"/>
      <c r="KC44" s="84"/>
      <c r="KD44" s="84"/>
      <c r="KE44" s="84"/>
      <c r="KF44" s="84"/>
      <c r="KG44" s="84"/>
      <c r="KH44" s="84"/>
      <c r="KI44" s="84"/>
      <c r="KJ44" s="84"/>
      <c r="KK44" s="84"/>
      <c r="KL44" s="84"/>
      <c r="KM44" s="84"/>
      <c r="KN44" s="84"/>
      <c r="KO44" s="84"/>
      <c r="KP44" s="84"/>
      <c r="KQ44" s="84"/>
      <c r="KR44" s="84"/>
      <c r="KS44" s="84"/>
      <c r="KT44" s="84"/>
      <c r="KU44" s="84"/>
      <c r="KV44" s="84"/>
      <c r="KW44" s="84"/>
      <c r="KX44" s="84"/>
      <c r="KY44" s="84"/>
      <c r="KZ44" s="84"/>
      <c r="LA44" s="84"/>
      <c r="LB44" s="84"/>
      <c r="LC44" s="84"/>
      <c r="LD44" s="84"/>
      <c r="LE44" s="84"/>
      <c r="LF44" s="84"/>
      <c r="LG44" s="84"/>
      <c r="LH44" s="84"/>
      <c r="LI44" s="84"/>
      <c r="LJ44" s="84"/>
      <c r="LK44" s="84"/>
      <c r="LL44" s="84"/>
      <c r="LM44" s="84"/>
      <c r="LN44" s="84"/>
      <c r="LO44" s="84"/>
    </row>
    <row r="45" spans="1:327" s="50" customFormat="1" ht="34.200000000000003" customHeight="1" thickBot="1" x14ac:dyDescent="0.35">
      <c r="A45" s="135" t="s">
        <v>23</v>
      </c>
      <c r="B45" s="136"/>
      <c r="C45" s="136"/>
      <c r="D45" s="136"/>
      <c r="E45" s="137"/>
      <c r="F45" s="128">
        <f>SUM(F14:F38)</f>
        <v>0</v>
      </c>
      <c r="G45" s="129" t="s">
        <v>24</v>
      </c>
      <c r="H45" s="48"/>
      <c r="I45" s="48"/>
      <c r="J45" s="48"/>
      <c r="K45" s="49"/>
      <c r="DD45" s="85"/>
      <c r="DE45" s="85"/>
      <c r="DF45" s="85"/>
      <c r="DG45" s="85"/>
      <c r="DH45" s="85"/>
      <c r="DI45" s="85"/>
      <c r="DJ45" s="85"/>
      <c r="DK45" s="85"/>
      <c r="DL45" s="85"/>
      <c r="DM45" s="85"/>
      <c r="DN45" s="85"/>
      <c r="DO45" s="85"/>
      <c r="DP45" s="85"/>
      <c r="DQ45" s="85"/>
      <c r="DR45" s="85"/>
      <c r="DS45" s="85"/>
      <c r="DT45" s="85"/>
      <c r="DU45" s="85"/>
      <c r="DV45" s="85"/>
      <c r="DW45" s="85"/>
      <c r="DX45" s="85"/>
      <c r="DY45" s="85"/>
      <c r="DZ45" s="85"/>
      <c r="EA45" s="85"/>
      <c r="EB45" s="85"/>
      <c r="EC45" s="85"/>
      <c r="ED45" s="85"/>
      <c r="EE45" s="85"/>
      <c r="EF45" s="85"/>
      <c r="EG45" s="85"/>
      <c r="EH45" s="85"/>
      <c r="EI45" s="85"/>
      <c r="EJ45" s="85"/>
      <c r="EK45" s="85"/>
      <c r="EL45" s="85"/>
      <c r="EM45" s="85"/>
      <c r="EN45" s="85"/>
      <c r="EO45" s="85"/>
      <c r="EP45" s="85"/>
      <c r="EQ45" s="85"/>
      <c r="ER45" s="85"/>
      <c r="ES45" s="85"/>
      <c r="ET45" s="85"/>
      <c r="EU45" s="85"/>
      <c r="EV45" s="85"/>
      <c r="EW45" s="85"/>
      <c r="EX45" s="85"/>
      <c r="EY45" s="85"/>
      <c r="EZ45" s="85"/>
      <c r="FA45" s="85"/>
      <c r="FB45" s="85"/>
      <c r="FC45" s="85"/>
      <c r="FD45" s="85"/>
      <c r="FE45" s="85"/>
      <c r="FF45" s="85"/>
      <c r="FG45" s="85"/>
      <c r="FH45" s="85"/>
      <c r="FI45" s="85"/>
      <c r="FJ45" s="85"/>
      <c r="FK45" s="85"/>
      <c r="FL45" s="85"/>
      <c r="FM45" s="85"/>
      <c r="FN45" s="85"/>
      <c r="FO45" s="85"/>
      <c r="FP45" s="85"/>
      <c r="FQ45" s="85"/>
      <c r="FR45" s="85"/>
      <c r="FS45" s="85"/>
      <c r="FT45" s="85"/>
      <c r="FU45" s="85"/>
      <c r="FV45" s="85"/>
      <c r="FW45" s="85"/>
      <c r="FX45" s="85"/>
      <c r="FY45" s="85"/>
      <c r="FZ45" s="85"/>
      <c r="GA45" s="85"/>
      <c r="GB45" s="85"/>
      <c r="GC45" s="85"/>
      <c r="GD45" s="85"/>
      <c r="GE45" s="85"/>
      <c r="GF45" s="85"/>
      <c r="GG45" s="85"/>
      <c r="GH45" s="85"/>
      <c r="GI45" s="85"/>
      <c r="GJ45" s="85"/>
      <c r="GK45" s="85"/>
      <c r="GL45" s="85"/>
      <c r="GM45" s="85"/>
      <c r="GN45" s="85"/>
      <c r="GO45" s="85"/>
      <c r="GP45" s="85"/>
      <c r="GQ45" s="85"/>
      <c r="GR45" s="85"/>
      <c r="GS45" s="85"/>
      <c r="GT45" s="85"/>
      <c r="GU45" s="85"/>
      <c r="GV45" s="85"/>
      <c r="GW45" s="85"/>
      <c r="GX45" s="85"/>
      <c r="GY45" s="85"/>
      <c r="GZ45" s="85"/>
      <c r="HA45" s="85"/>
      <c r="HB45" s="85"/>
      <c r="HC45" s="85"/>
      <c r="HD45" s="85"/>
      <c r="HE45" s="85"/>
      <c r="HF45" s="85"/>
      <c r="HG45" s="85"/>
      <c r="HH45" s="85"/>
      <c r="HI45" s="85"/>
      <c r="HJ45" s="85"/>
      <c r="HK45" s="85"/>
      <c r="HL45" s="85"/>
      <c r="HM45" s="85"/>
      <c r="HN45" s="85"/>
      <c r="HO45" s="85"/>
      <c r="HP45" s="85"/>
      <c r="HQ45" s="85"/>
      <c r="HR45" s="85"/>
      <c r="HS45" s="85"/>
      <c r="HT45" s="85"/>
      <c r="HU45" s="85"/>
      <c r="HV45" s="85"/>
      <c r="HW45" s="85"/>
      <c r="HX45" s="85"/>
      <c r="HY45" s="85"/>
      <c r="HZ45" s="85"/>
      <c r="IA45" s="85"/>
      <c r="IB45" s="85"/>
      <c r="IC45" s="85"/>
      <c r="ID45" s="85"/>
      <c r="IE45" s="85"/>
      <c r="IF45" s="85"/>
      <c r="IG45" s="85"/>
      <c r="IH45" s="85"/>
      <c r="II45" s="85"/>
      <c r="IJ45" s="85"/>
      <c r="IK45" s="85"/>
      <c r="IL45" s="85"/>
      <c r="IM45" s="85"/>
      <c r="IN45" s="85"/>
      <c r="IO45" s="85"/>
      <c r="IP45" s="85"/>
      <c r="IQ45" s="85"/>
      <c r="IR45" s="85"/>
      <c r="IS45" s="85"/>
      <c r="IT45" s="85"/>
      <c r="IU45" s="85"/>
      <c r="IV45" s="85"/>
      <c r="IW45" s="85"/>
      <c r="IX45" s="85"/>
      <c r="IY45" s="85"/>
      <c r="IZ45" s="85"/>
      <c r="JA45" s="85"/>
      <c r="JB45" s="85"/>
      <c r="JC45" s="85"/>
      <c r="JD45" s="85"/>
      <c r="JE45" s="85"/>
      <c r="JF45" s="85"/>
      <c r="JG45" s="85"/>
      <c r="JH45" s="85"/>
      <c r="JI45" s="85"/>
      <c r="JJ45" s="85"/>
      <c r="JK45" s="85"/>
      <c r="JL45" s="85"/>
      <c r="JM45" s="85"/>
      <c r="JN45" s="85"/>
      <c r="JO45" s="85"/>
      <c r="JP45" s="85"/>
      <c r="JQ45" s="85"/>
      <c r="JR45" s="85"/>
      <c r="JS45" s="85"/>
      <c r="JT45" s="85"/>
      <c r="JU45" s="85"/>
      <c r="JV45" s="85"/>
      <c r="JW45" s="85"/>
      <c r="JX45" s="85"/>
      <c r="JY45" s="85"/>
      <c r="JZ45" s="85"/>
      <c r="KA45" s="85"/>
      <c r="KB45" s="85"/>
      <c r="KC45" s="85"/>
      <c r="KD45" s="85"/>
      <c r="KE45" s="85"/>
      <c r="KF45" s="85"/>
      <c r="KG45" s="85"/>
      <c r="KH45" s="85"/>
      <c r="KI45" s="85"/>
      <c r="KJ45" s="85"/>
      <c r="KK45" s="85"/>
      <c r="KL45" s="85"/>
      <c r="KM45" s="85"/>
      <c r="KN45" s="85"/>
      <c r="KO45" s="85"/>
      <c r="KP45" s="85"/>
      <c r="KQ45" s="85"/>
      <c r="KR45" s="85"/>
      <c r="KS45" s="85"/>
      <c r="KT45" s="85"/>
      <c r="KU45" s="85"/>
      <c r="KV45" s="85"/>
      <c r="KW45" s="85"/>
      <c r="KX45" s="85"/>
      <c r="KY45" s="85"/>
      <c r="KZ45" s="85"/>
      <c r="LA45" s="85"/>
      <c r="LB45" s="85"/>
      <c r="LC45" s="85"/>
      <c r="LD45" s="85"/>
      <c r="LE45" s="85"/>
      <c r="LF45" s="85"/>
      <c r="LG45" s="85"/>
      <c r="LH45" s="85"/>
      <c r="LI45" s="85"/>
      <c r="LJ45" s="85"/>
      <c r="LK45" s="85"/>
      <c r="LL45" s="85"/>
      <c r="LM45" s="85"/>
      <c r="LN45" s="85"/>
      <c r="LO45" s="85"/>
    </row>
    <row r="47" spans="1:327" s="59" customFormat="1" ht="21" x14ac:dyDescent="0.4">
      <c r="A47" s="51"/>
      <c r="B47" s="52"/>
      <c r="C47" s="53"/>
      <c r="D47" s="54"/>
      <c r="E47" s="55"/>
      <c r="F47" s="56"/>
      <c r="G47" s="57"/>
      <c r="H47" s="53"/>
      <c r="I47" s="53"/>
      <c r="J47" s="53"/>
      <c r="K47" s="58"/>
      <c r="DD47" s="86"/>
      <c r="DE47" s="86"/>
      <c r="DF47" s="86"/>
      <c r="DG47" s="86"/>
      <c r="DH47" s="86"/>
      <c r="DI47" s="86"/>
      <c r="DJ47" s="86"/>
      <c r="DK47" s="86"/>
      <c r="DL47" s="86"/>
      <c r="DM47" s="86"/>
      <c r="DN47" s="86"/>
      <c r="DO47" s="86"/>
      <c r="DP47" s="86"/>
      <c r="DQ47" s="86"/>
      <c r="DR47" s="86"/>
      <c r="DS47" s="86"/>
      <c r="DT47" s="86"/>
      <c r="DU47" s="86"/>
      <c r="DV47" s="86"/>
      <c r="DW47" s="86"/>
      <c r="DX47" s="86"/>
      <c r="DY47" s="86"/>
      <c r="DZ47" s="86"/>
      <c r="EA47" s="86"/>
      <c r="EB47" s="86"/>
      <c r="EC47" s="86"/>
      <c r="ED47" s="86"/>
      <c r="EE47" s="86"/>
      <c r="EF47" s="86"/>
      <c r="EG47" s="86"/>
      <c r="EH47" s="86"/>
      <c r="EI47" s="86"/>
      <c r="EJ47" s="86"/>
      <c r="EK47" s="86"/>
      <c r="EL47" s="86"/>
      <c r="EM47" s="86"/>
      <c r="EN47" s="86"/>
      <c r="EO47" s="86"/>
      <c r="EP47" s="86"/>
      <c r="EQ47" s="86"/>
      <c r="ER47" s="86"/>
      <c r="ES47" s="86"/>
      <c r="ET47" s="86"/>
      <c r="EU47" s="86"/>
      <c r="EV47" s="86"/>
      <c r="EW47" s="86"/>
      <c r="EX47" s="86"/>
      <c r="EY47" s="86"/>
      <c r="EZ47" s="86"/>
      <c r="FA47" s="86"/>
      <c r="FB47" s="86"/>
      <c r="FC47" s="86"/>
      <c r="FD47" s="86"/>
      <c r="FE47" s="86"/>
      <c r="FF47" s="86"/>
      <c r="FG47" s="86"/>
      <c r="FH47" s="86"/>
      <c r="FI47" s="86"/>
      <c r="FJ47" s="86"/>
      <c r="FK47" s="86"/>
      <c r="FL47" s="86"/>
      <c r="FM47" s="86"/>
      <c r="FN47" s="86"/>
      <c r="FO47" s="86"/>
      <c r="FP47" s="86"/>
      <c r="FQ47" s="86"/>
      <c r="FR47" s="86"/>
      <c r="FS47" s="86"/>
      <c r="FT47" s="86"/>
      <c r="FU47" s="86"/>
      <c r="FV47" s="86"/>
      <c r="FW47" s="86"/>
      <c r="FX47" s="86"/>
      <c r="FY47" s="86"/>
      <c r="FZ47" s="86"/>
      <c r="GA47" s="86"/>
      <c r="GB47" s="86"/>
      <c r="GC47" s="86"/>
      <c r="GD47" s="86"/>
      <c r="GE47" s="86"/>
      <c r="GF47" s="86"/>
      <c r="GG47" s="86"/>
      <c r="GH47" s="86"/>
      <c r="GI47" s="86"/>
      <c r="GJ47" s="86"/>
      <c r="GK47" s="86"/>
      <c r="GL47" s="86"/>
      <c r="GM47" s="86"/>
      <c r="GN47" s="86"/>
      <c r="GO47" s="86"/>
      <c r="GP47" s="86"/>
      <c r="GQ47" s="86"/>
      <c r="GR47" s="86"/>
      <c r="GS47" s="86"/>
      <c r="GT47" s="86"/>
      <c r="GU47" s="86"/>
      <c r="GV47" s="86"/>
      <c r="GW47" s="86"/>
      <c r="GX47" s="86"/>
      <c r="GY47" s="86"/>
      <c r="GZ47" s="86"/>
      <c r="HA47" s="86"/>
      <c r="HB47" s="86"/>
      <c r="HC47" s="86"/>
      <c r="HD47" s="86"/>
      <c r="HE47" s="86"/>
      <c r="HF47" s="86"/>
      <c r="HG47" s="86"/>
      <c r="HH47" s="86"/>
      <c r="HI47" s="86"/>
      <c r="HJ47" s="86"/>
      <c r="HK47" s="86"/>
      <c r="HL47" s="86"/>
      <c r="HM47" s="86"/>
      <c r="HN47" s="86"/>
      <c r="HO47" s="86"/>
      <c r="HP47" s="86"/>
      <c r="HQ47" s="86"/>
      <c r="HR47" s="86"/>
      <c r="HS47" s="86"/>
      <c r="HT47" s="86"/>
      <c r="HU47" s="86"/>
      <c r="HV47" s="86"/>
      <c r="HW47" s="86"/>
      <c r="HX47" s="86"/>
      <c r="HY47" s="86"/>
      <c r="HZ47" s="86"/>
      <c r="IA47" s="86"/>
      <c r="IB47" s="86"/>
      <c r="IC47" s="86"/>
      <c r="ID47" s="86"/>
      <c r="IE47" s="86"/>
      <c r="IF47" s="86"/>
      <c r="IG47" s="86"/>
      <c r="IH47" s="86"/>
      <c r="II47" s="86"/>
      <c r="IJ47" s="86"/>
      <c r="IK47" s="86"/>
      <c r="IL47" s="86"/>
      <c r="IM47" s="86"/>
      <c r="IN47" s="86"/>
      <c r="IO47" s="86"/>
      <c r="IP47" s="86"/>
      <c r="IQ47" s="86"/>
      <c r="IR47" s="86"/>
      <c r="IS47" s="86"/>
      <c r="IT47" s="86"/>
      <c r="IU47" s="86"/>
      <c r="IV47" s="86"/>
      <c r="IW47" s="86"/>
      <c r="IX47" s="86"/>
      <c r="IY47" s="86"/>
      <c r="IZ47" s="86"/>
      <c r="JA47" s="86"/>
      <c r="JB47" s="86"/>
      <c r="JC47" s="86"/>
      <c r="JD47" s="86"/>
      <c r="JE47" s="86"/>
      <c r="JF47" s="86"/>
      <c r="JG47" s="86"/>
      <c r="JH47" s="86"/>
      <c r="JI47" s="86"/>
      <c r="JJ47" s="86"/>
      <c r="JK47" s="86"/>
      <c r="JL47" s="86"/>
      <c r="JM47" s="86"/>
      <c r="JN47" s="86"/>
      <c r="JO47" s="86"/>
      <c r="JP47" s="86"/>
      <c r="JQ47" s="86"/>
      <c r="JR47" s="86"/>
      <c r="JS47" s="86"/>
      <c r="JT47" s="86"/>
      <c r="JU47" s="86"/>
      <c r="JV47" s="86"/>
      <c r="JW47" s="86"/>
      <c r="JX47" s="86"/>
      <c r="JY47" s="86"/>
      <c r="JZ47" s="86"/>
      <c r="KA47" s="86"/>
      <c r="KB47" s="86"/>
      <c r="KC47" s="86"/>
      <c r="KD47" s="86"/>
      <c r="KE47" s="86"/>
      <c r="KF47" s="86"/>
      <c r="KG47" s="86"/>
      <c r="KH47" s="86"/>
      <c r="KI47" s="86"/>
      <c r="KJ47" s="86"/>
      <c r="KK47" s="86"/>
      <c r="KL47" s="86"/>
      <c r="KM47" s="86"/>
      <c r="KN47" s="86"/>
      <c r="KO47" s="86"/>
      <c r="KP47" s="86"/>
      <c r="KQ47" s="86"/>
      <c r="KR47" s="86"/>
      <c r="KS47" s="86"/>
      <c r="KT47" s="86"/>
      <c r="KU47" s="86"/>
      <c r="KV47" s="86"/>
      <c r="KW47" s="86"/>
      <c r="KX47" s="86"/>
      <c r="KY47" s="86"/>
      <c r="KZ47" s="86"/>
      <c r="LA47" s="86"/>
      <c r="LB47" s="86"/>
      <c r="LC47" s="86"/>
      <c r="LD47" s="86"/>
      <c r="LE47" s="86"/>
      <c r="LF47" s="86"/>
      <c r="LG47" s="86"/>
      <c r="LH47" s="86"/>
      <c r="LI47" s="86"/>
      <c r="LJ47" s="86"/>
      <c r="LK47" s="86"/>
      <c r="LL47" s="86"/>
      <c r="LM47" s="86"/>
      <c r="LN47" s="86"/>
      <c r="LO47" s="86"/>
    </row>
    <row r="48" spans="1:327" s="66" customFormat="1" x14ac:dyDescent="0.3">
      <c r="A48" s="51"/>
      <c r="B48" s="60"/>
      <c r="C48" s="61"/>
      <c r="D48" s="62"/>
      <c r="E48" s="63"/>
      <c r="F48" s="64"/>
      <c r="G48" s="57"/>
      <c r="H48" s="61"/>
      <c r="I48" s="61"/>
      <c r="J48" s="61"/>
      <c r="K48" s="65"/>
      <c r="DD48" s="87"/>
      <c r="DE48" s="87"/>
      <c r="DF48" s="87"/>
      <c r="DG48" s="87"/>
      <c r="DH48" s="87"/>
      <c r="DI48" s="87"/>
      <c r="DJ48" s="87"/>
      <c r="DK48" s="87"/>
      <c r="DL48" s="87"/>
      <c r="DM48" s="87"/>
      <c r="DN48" s="87"/>
      <c r="DO48" s="87"/>
      <c r="DP48" s="87"/>
      <c r="DQ48" s="87"/>
      <c r="DR48" s="87"/>
      <c r="DS48" s="87"/>
      <c r="DT48" s="87"/>
      <c r="DU48" s="87"/>
      <c r="DV48" s="87"/>
      <c r="DW48" s="87"/>
      <c r="DX48" s="87"/>
      <c r="DY48" s="87"/>
      <c r="DZ48" s="87"/>
      <c r="EA48" s="87"/>
      <c r="EB48" s="87"/>
      <c r="EC48" s="87"/>
      <c r="ED48" s="87"/>
      <c r="EE48" s="87"/>
      <c r="EF48" s="87"/>
      <c r="EG48" s="87"/>
      <c r="EH48" s="87"/>
      <c r="EI48" s="87"/>
      <c r="EJ48" s="87"/>
      <c r="EK48" s="87"/>
      <c r="EL48" s="87"/>
      <c r="EM48" s="87"/>
      <c r="EN48" s="87"/>
      <c r="EO48" s="87"/>
      <c r="EP48" s="87"/>
      <c r="EQ48" s="87"/>
      <c r="ER48" s="87"/>
      <c r="ES48" s="87"/>
      <c r="ET48" s="87"/>
      <c r="EU48" s="87"/>
      <c r="EV48" s="87"/>
      <c r="EW48" s="87"/>
      <c r="EX48" s="87"/>
      <c r="EY48" s="87"/>
      <c r="EZ48" s="87"/>
      <c r="FA48" s="87"/>
      <c r="FB48" s="87"/>
      <c r="FC48" s="87"/>
      <c r="FD48" s="87"/>
      <c r="FE48" s="87"/>
      <c r="FF48" s="87"/>
      <c r="FG48" s="87"/>
      <c r="FH48" s="87"/>
      <c r="FI48" s="87"/>
      <c r="FJ48" s="87"/>
      <c r="FK48" s="87"/>
      <c r="FL48" s="87"/>
      <c r="FM48" s="87"/>
      <c r="FN48" s="87"/>
      <c r="FO48" s="87"/>
      <c r="FP48" s="87"/>
      <c r="FQ48" s="87"/>
      <c r="FR48" s="87"/>
      <c r="FS48" s="87"/>
      <c r="FT48" s="87"/>
      <c r="FU48" s="87"/>
      <c r="FV48" s="87"/>
      <c r="FW48" s="87"/>
      <c r="FX48" s="87"/>
      <c r="FY48" s="87"/>
      <c r="FZ48" s="87"/>
      <c r="GA48" s="87"/>
      <c r="GB48" s="87"/>
      <c r="GC48" s="87"/>
      <c r="GD48" s="87"/>
      <c r="GE48" s="87"/>
      <c r="GF48" s="87"/>
      <c r="GG48" s="87"/>
      <c r="GH48" s="87"/>
      <c r="GI48" s="87"/>
      <c r="GJ48" s="87"/>
      <c r="GK48" s="87"/>
      <c r="GL48" s="87"/>
      <c r="GM48" s="87"/>
      <c r="GN48" s="87"/>
      <c r="GO48" s="87"/>
      <c r="GP48" s="87"/>
      <c r="GQ48" s="87"/>
      <c r="GR48" s="87"/>
      <c r="GS48" s="87"/>
      <c r="GT48" s="87"/>
      <c r="GU48" s="87"/>
      <c r="GV48" s="87"/>
      <c r="GW48" s="87"/>
      <c r="GX48" s="87"/>
      <c r="GY48" s="87"/>
      <c r="GZ48" s="87"/>
      <c r="HA48" s="87"/>
      <c r="HB48" s="87"/>
      <c r="HC48" s="87"/>
      <c r="HD48" s="87"/>
      <c r="HE48" s="87"/>
      <c r="HF48" s="87"/>
      <c r="HG48" s="87"/>
      <c r="HH48" s="87"/>
      <c r="HI48" s="87"/>
      <c r="HJ48" s="87"/>
      <c r="HK48" s="87"/>
      <c r="HL48" s="87"/>
      <c r="HM48" s="87"/>
      <c r="HN48" s="87"/>
      <c r="HO48" s="87"/>
      <c r="HP48" s="87"/>
      <c r="HQ48" s="87"/>
      <c r="HR48" s="87"/>
      <c r="HS48" s="87"/>
      <c r="HT48" s="87"/>
      <c r="HU48" s="87"/>
      <c r="HV48" s="87"/>
      <c r="HW48" s="87"/>
      <c r="HX48" s="87"/>
      <c r="HY48" s="87"/>
      <c r="HZ48" s="87"/>
      <c r="IA48" s="87"/>
      <c r="IB48" s="87"/>
      <c r="IC48" s="87"/>
      <c r="ID48" s="87"/>
      <c r="IE48" s="87"/>
      <c r="IF48" s="87"/>
      <c r="IG48" s="87"/>
      <c r="IH48" s="87"/>
      <c r="II48" s="87"/>
      <c r="IJ48" s="87"/>
      <c r="IK48" s="87"/>
      <c r="IL48" s="87"/>
      <c r="IM48" s="87"/>
      <c r="IN48" s="87"/>
      <c r="IO48" s="87"/>
      <c r="IP48" s="87"/>
      <c r="IQ48" s="87"/>
      <c r="IR48" s="87"/>
      <c r="IS48" s="87"/>
      <c r="IT48" s="87"/>
      <c r="IU48" s="87"/>
      <c r="IV48" s="87"/>
      <c r="IW48" s="87"/>
      <c r="IX48" s="87"/>
      <c r="IY48" s="87"/>
      <c r="IZ48" s="87"/>
      <c r="JA48" s="87"/>
      <c r="JB48" s="87"/>
      <c r="JC48" s="87"/>
      <c r="JD48" s="87"/>
      <c r="JE48" s="87"/>
      <c r="JF48" s="87"/>
      <c r="JG48" s="87"/>
      <c r="JH48" s="87"/>
      <c r="JI48" s="87"/>
      <c r="JJ48" s="87"/>
      <c r="JK48" s="87"/>
      <c r="JL48" s="87"/>
      <c r="JM48" s="87"/>
      <c r="JN48" s="87"/>
      <c r="JO48" s="87"/>
      <c r="JP48" s="87"/>
      <c r="JQ48" s="87"/>
      <c r="JR48" s="87"/>
      <c r="JS48" s="87"/>
      <c r="JT48" s="87"/>
      <c r="JU48" s="87"/>
      <c r="JV48" s="87"/>
      <c r="JW48" s="87"/>
      <c r="JX48" s="87"/>
      <c r="JY48" s="87"/>
      <c r="JZ48" s="87"/>
      <c r="KA48" s="87"/>
      <c r="KB48" s="87"/>
      <c r="KC48" s="87"/>
      <c r="KD48" s="87"/>
      <c r="KE48" s="87"/>
      <c r="KF48" s="87"/>
      <c r="KG48" s="87"/>
      <c r="KH48" s="87"/>
      <c r="KI48" s="87"/>
      <c r="KJ48" s="87"/>
      <c r="KK48" s="87"/>
      <c r="KL48" s="87"/>
      <c r="KM48" s="87"/>
      <c r="KN48" s="87"/>
      <c r="KO48" s="87"/>
      <c r="KP48" s="87"/>
      <c r="KQ48" s="87"/>
      <c r="KR48" s="87"/>
      <c r="KS48" s="87"/>
      <c r="KT48" s="87"/>
      <c r="KU48" s="87"/>
      <c r="KV48" s="87"/>
      <c r="KW48" s="87"/>
      <c r="KX48" s="87"/>
      <c r="KY48" s="87"/>
      <c r="KZ48" s="87"/>
      <c r="LA48" s="87"/>
      <c r="LB48" s="87"/>
      <c r="LC48" s="87"/>
      <c r="LD48" s="87"/>
      <c r="LE48" s="87"/>
      <c r="LF48" s="87"/>
      <c r="LG48" s="87"/>
      <c r="LH48" s="87"/>
      <c r="LI48" s="87"/>
      <c r="LJ48" s="87"/>
      <c r="LK48" s="87"/>
      <c r="LL48" s="87"/>
      <c r="LM48" s="87"/>
      <c r="LN48" s="87"/>
      <c r="LO48" s="87"/>
    </row>
    <row r="49" spans="1:327" s="66" customFormat="1" x14ac:dyDescent="0.3">
      <c r="A49" s="67"/>
      <c r="B49" s="68"/>
      <c r="C49" s="61"/>
      <c r="D49" s="69"/>
      <c r="E49" s="63"/>
      <c r="F49" s="70"/>
      <c r="G49" s="57"/>
      <c r="H49" s="61"/>
      <c r="I49" s="61"/>
      <c r="J49" s="61"/>
      <c r="K49" s="65"/>
      <c r="DD49" s="87"/>
      <c r="DE49" s="87"/>
      <c r="DF49" s="87"/>
      <c r="DG49" s="87"/>
      <c r="DH49" s="87"/>
      <c r="DI49" s="87"/>
      <c r="DJ49" s="87"/>
      <c r="DK49" s="87"/>
      <c r="DL49" s="87"/>
      <c r="DM49" s="87"/>
      <c r="DN49" s="87"/>
      <c r="DO49" s="87"/>
      <c r="DP49" s="87"/>
      <c r="DQ49" s="87"/>
      <c r="DR49" s="87"/>
      <c r="DS49" s="87"/>
      <c r="DT49" s="87"/>
      <c r="DU49" s="87"/>
      <c r="DV49" s="87"/>
      <c r="DW49" s="87"/>
      <c r="DX49" s="87"/>
      <c r="DY49" s="87"/>
      <c r="DZ49" s="87"/>
      <c r="EA49" s="87"/>
      <c r="EB49" s="87"/>
      <c r="EC49" s="87"/>
      <c r="ED49" s="87"/>
      <c r="EE49" s="87"/>
      <c r="EF49" s="87"/>
      <c r="EG49" s="87"/>
      <c r="EH49" s="87"/>
      <c r="EI49" s="87"/>
      <c r="EJ49" s="87"/>
      <c r="EK49" s="87"/>
      <c r="EL49" s="87"/>
      <c r="EM49" s="87"/>
      <c r="EN49" s="87"/>
      <c r="EO49" s="87"/>
      <c r="EP49" s="87"/>
      <c r="EQ49" s="87"/>
      <c r="ER49" s="87"/>
      <c r="ES49" s="87"/>
      <c r="ET49" s="87"/>
      <c r="EU49" s="87"/>
      <c r="EV49" s="87"/>
      <c r="EW49" s="87"/>
      <c r="EX49" s="87"/>
      <c r="EY49" s="87"/>
      <c r="EZ49" s="87"/>
      <c r="FA49" s="87"/>
      <c r="FB49" s="87"/>
      <c r="FC49" s="87"/>
      <c r="FD49" s="87"/>
      <c r="FE49" s="87"/>
      <c r="FF49" s="87"/>
      <c r="FG49" s="87"/>
      <c r="FH49" s="87"/>
      <c r="FI49" s="87"/>
      <c r="FJ49" s="87"/>
      <c r="FK49" s="87"/>
      <c r="FL49" s="87"/>
      <c r="FM49" s="87"/>
      <c r="FN49" s="87"/>
      <c r="FO49" s="87"/>
      <c r="FP49" s="87"/>
      <c r="FQ49" s="87"/>
      <c r="FR49" s="87"/>
      <c r="FS49" s="87"/>
      <c r="FT49" s="87"/>
      <c r="FU49" s="87"/>
      <c r="FV49" s="87"/>
      <c r="FW49" s="87"/>
      <c r="FX49" s="87"/>
      <c r="FY49" s="87"/>
      <c r="FZ49" s="87"/>
      <c r="GA49" s="87"/>
      <c r="GB49" s="87"/>
      <c r="GC49" s="87"/>
      <c r="GD49" s="87"/>
      <c r="GE49" s="87"/>
      <c r="GF49" s="87"/>
      <c r="GG49" s="87"/>
      <c r="GH49" s="87"/>
      <c r="GI49" s="87"/>
      <c r="GJ49" s="87"/>
      <c r="GK49" s="87"/>
      <c r="GL49" s="87"/>
      <c r="GM49" s="87"/>
      <c r="GN49" s="87"/>
      <c r="GO49" s="87"/>
      <c r="GP49" s="87"/>
      <c r="GQ49" s="87"/>
      <c r="GR49" s="87"/>
      <c r="GS49" s="87"/>
      <c r="GT49" s="87"/>
      <c r="GU49" s="87"/>
      <c r="GV49" s="87"/>
      <c r="GW49" s="87"/>
      <c r="GX49" s="87"/>
      <c r="GY49" s="87"/>
      <c r="GZ49" s="87"/>
      <c r="HA49" s="87"/>
      <c r="HB49" s="87"/>
      <c r="HC49" s="87"/>
      <c r="HD49" s="87"/>
      <c r="HE49" s="87"/>
      <c r="HF49" s="87"/>
      <c r="HG49" s="87"/>
      <c r="HH49" s="87"/>
      <c r="HI49" s="87"/>
      <c r="HJ49" s="87"/>
      <c r="HK49" s="87"/>
      <c r="HL49" s="87"/>
      <c r="HM49" s="87"/>
      <c r="HN49" s="87"/>
      <c r="HO49" s="87"/>
      <c r="HP49" s="87"/>
      <c r="HQ49" s="87"/>
      <c r="HR49" s="87"/>
      <c r="HS49" s="87"/>
      <c r="HT49" s="87"/>
      <c r="HU49" s="87"/>
      <c r="HV49" s="87"/>
      <c r="HW49" s="87"/>
      <c r="HX49" s="87"/>
      <c r="HY49" s="87"/>
      <c r="HZ49" s="87"/>
      <c r="IA49" s="87"/>
      <c r="IB49" s="87"/>
      <c r="IC49" s="87"/>
      <c r="ID49" s="87"/>
      <c r="IE49" s="87"/>
      <c r="IF49" s="87"/>
      <c r="IG49" s="87"/>
      <c r="IH49" s="87"/>
      <c r="II49" s="87"/>
      <c r="IJ49" s="87"/>
      <c r="IK49" s="87"/>
      <c r="IL49" s="87"/>
      <c r="IM49" s="87"/>
      <c r="IN49" s="87"/>
      <c r="IO49" s="87"/>
      <c r="IP49" s="87"/>
      <c r="IQ49" s="87"/>
      <c r="IR49" s="87"/>
      <c r="IS49" s="87"/>
      <c r="IT49" s="87"/>
      <c r="IU49" s="87"/>
      <c r="IV49" s="87"/>
      <c r="IW49" s="87"/>
      <c r="IX49" s="87"/>
      <c r="IY49" s="87"/>
      <c r="IZ49" s="87"/>
      <c r="JA49" s="87"/>
      <c r="JB49" s="87"/>
      <c r="JC49" s="87"/>
      <c r="JD49" s="87"/>
      <c r="JE49" s="87"/>
      <c r="JF49" s="87"/>
      <c r="JG49" s="87"/>
      <c r="JH49" s="87"/>
      <c r="JI49" s="87"/>
      <c r="JJ49" s="87"/>
      <c r="JK49" s="87"/>
      <c r="JL49" s="87"/>
      <c r="JM49" s="87"/>
      <c r="JN49" s="87"/>
      <c r="JO49" s="87"/>
      <c r="JP49" s="87"/>
      <c r="JQ49" s="87"/>
      <c r="JR49" s="87"/>
      <c r="JS49" s="87"/>
      <c r="JT49" s="87"/>
      <c r="JU49" s="87"/>
      <c r="JV49" s="87"/>
      <c r="JW49" s="87"/>
      <c r="JX49" s="87"/>
      <c r="JY49" s="87"/>
      <c r="JZ49" s="87"/>
      <c r="KA49" s="87"/>
      <c r="KB49" s="87"/>
      <c r="KC49" s="87"/>
      <c r="KD49" s="87"/>
      <c r="KE49" s="87"/>
      <c r="KF49" s="87"/>
      <c r="KG49" s="87"/>
      <c r="KH49" s="87"/>
      <c r="KI49" s="87"/>
      <c r="KJ49" s="87"/>
      <c r="KK49" s="87"/>
      <c r="KL49" s="87"/>
      <c r="KM49" s="87"/>
      <c r="KN49" s="87"/>
      <c r="KO49" s="87"/>
      <c r="KP49" s="87"/>
      <c r="KQ49" s="87"/>
      <c r="KR49" s="87"/>
      <c r="KS49" s="87"/>
      <c r="KT49" s="87"/>
      <c r="KU49" s="87"/>
      <c r="KV49" s="87"/>
      <c r="KW49" s="87"/>
      <c r="KX49" s="87"/>
      <c r="KY49" s="87"/>
      <c r="KZ49" s="87"/>
      <c r="LA49" s="87"/>
      <c r="LB49" s="87"/>
      <c r="LC49" s="87"/>
      <c r="LD49" s="87"/>
      <c r="LE49" s="87"/>
      <c r="LF49" s="87"/>
      <c r="LG49" s="87"/>
      <c r="LH49" s="87"/>
      <c r="LI49" s="87"/>
      <c r="LJ49" s="87"/>
      <c r="LK49" s="87"/>
      <c r="LL49" s="87"/>
      <c r="LM49" s="87"/>
      <c r="LN49" s="87"/>
      <c r="LO49" s="87"/>
    </row>
  </sheetData>
  <protectedRanges>
    <protectedRange sqref="E41:E44" name="UP_1"/>
  </protectedRanges>
  <mergeCells count="10">
    <mergeCell ref="A45:E45"/>
    <mergeCell ref="B10:F10"/>
    <mergeCell ref="C1:F3"/>
    <mergeCell ref="B4:F4"/>
    <mergeCell ref="B5:F5"/>
    <mergeCell ref="B6:F6"/>
    <mergeCell ref="B7:F7"/>
    <mergeCell ref="B9:F9"/>
    <mergeCell ref="B8:F8"/>
    <mergeCell ref="B11:F11"/>
  </mergeCells>
  <printOptions horizontalCentered="1" verticalCentered="1"/>
  <pageMargins left="0.25" right="0.25" top="0.2" bottom="0.2" header="0.3" footer="0.3"/>
  <pageSetup paperSize="9" scale="66" fitToHeight="0" orientation="landscape" r:id="rId1"/>
  <headerFooter alignWithMargins="0">
    <oddFooter xml:space="preserve">&amp;L
</oddFooter>
  </headerFooter>
  <rowBreaks count="2" manualBreakCount="2">
    <brk id="22" max="6" man="1"/>
    <brk id="31" max="6" man="1"/>
  </rowBreaks>
  <colBreaks count="1" manualBreakCount="1">
    <brk id="6" max="1048575"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O4"/>
  <sheetViews>
    <sheetView zoomScale="115" zoomScaleNormal="115" workbookViewId="0">
      <selection activeCell="C6" sqref="C6"/>
    </sheetView>
  </sheetViews>
  <sheetFormatPr defaultRowHeight="13.2" x14ac:dyDescent="0.25"/>
  <cols>
    <col min="1" max="1" width="23" style="2" customWidth="1"/>
    <col min="2" max="2" width="2.5546875" style="2" customWidth="1"/>
    <col min="3" max="3" width="28.88671875" style="2" customWidth="1"/>
    <col min="4" max="4" width="2.5546875" style="2" customWidth="1"/>
    <col min="5" max="5" width="46.5546875" style="2" customWidth="1"/>
    <col min="6" max="6" width="2.5546875" style="2" customWidth="1"/>
    <col min="7" max="7" width="62.88671875" style="2" customWidth="1"/>
    <col min="8" max="15" width="8.88671875" style="2"/>
  </cols>
  <sheetData>
    <row r="1" spans="1:8" ht="165.6" customHeight="1" x14ac:dyDescent="0.25">
      <c r="A1" s="89"/>
      <c r="B1" s="89"/>
      <c r="C1" s="89"/>
      <c r="D1" s="89"/>
      <c r="E1" s="89"/>
      <c r="F1" s="89"/>
      <c r="G1" s="89"/>
    </row>
    <row r="2" spans="1:8" x14ac:dyDescent="0.25">
      <c r="A2" s="89" t="s">
        <v>26</v>
      </c>
      <c r="B2" s="89"/>
      <c r="C2" s="89" t="s">
        <v>28</v>
      </c>
      <c r="D2" s="89"/>
      <c r="E2" s="89" t="s">
        <v>31</v>
      </c>
      <c r="F2" s="89"/>
      <c r="G2" s="89" t="s">
        <v>32</v>
      </c>
    </row>
    <row r="4" spans="1:8" x14ac:dyDescent="0.25">
      <c r="H4"/>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BoQ</vt:lpstr>
      <vt:lpstr>Pictures</vt:lpstr>
      <vt:lpstr>BoQ!Print_Area</vt:lpstr>
      <vt:lpstr>BoQ!Print_Titles</vt:lpstr>
    </vt:vector>
  </TitlesOfParts>
  <Company>Norwegian Peoples AID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dc:creator>
  <cp:lastModifiedBy>DC</cp:lastModifiedBy>
  <cp:lastPrinted>2019-09-29T12:38:01Z</cp:lastPrinted>
  <dcterms:created xsi:type="dcterms:W3CDTF">2019-09-23T08:35:40Z</dcterms:created>
  <dcterms:modified xsi:type="dcterms:W3CDTF">2019-09-30T09:06:04Z</dcterms:modified>
</cp:coreProperties>
</file>