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codeName="ThisWorkbook"/>
  <mc:AlternateContent xmlns:mc="http://schemas.openxmlformats.org/markup-compatibility/2006">
    <mc:Choice Requires="x15">
      <x15ac:absPath xmlns:x15ac="http://schemas.microsoft.com/office/spreadsheetml/2010/11/ac" url="C:\Users\IRQAdmin\Desktop\New folder\"/>
    </mc:Choice>
  </mc:AlternateContent>
  <xr:revisionPtr revIDLastSave="0" documentId="13_ncr:1_{B7B99643-0C99-4DC2-AF84-470A0C3E84D4}" xr6:coauthVersionLast="41" xr6:coauthVersionMax="41" xr10:uidLastSave="{00000000-0000-0000-0000-000000000000}"/>
  <bookViews>
    <workbookView xWindow="-60" yWindow="-60" windowWidth="20610" windowHeight="11040" xr2:uid="{00000000-000D-0000-FFFF-FFFF00000000}"/>
  </bookViews>
  <sheets>
    <sheet name="BOQ" sheetId="1" r:id="rId1"/>
  </sheets>
  <definedNames>
    <definedName name="_xlnm.Print_Area" localSheetId="0">BOQ!$A$1:$F$63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51" i="1" l="1"/>
  <c r="F61" i="1" l="1"/>
  <c r="F60" i="1"/>
  <c r="F59" i="1"/>
  <c r="F58" i="1"/>
  <c r="F57" i="1"/>
  <c r="F56" i="1"/>
  <c r="F55" i="1"/>
  <c r="F54" i="1"/>
  <c r="F53" i="1"/>
  <c r="F52" i="1"/>
  <c r="F50" i="1"/>
  <c r="F49" i="1"/>
  <c r="F48" i="1"/>
  <c r="F47" i="1"/>
  <c r="F62" i="1" l="1"/>
  <c r="F42" i="1"/>
  <c r="F36" i="1"/>
  <c r="F34" i="1"/>
  <c r="F35" i="1"/>
  <c r="F37" i="1"/>
  <c r="F38" i="1"/>
  <c r="F39" i="1"/>
  <c r="F40" i="1"/>
  <c r="F41" i="1"/>
  <c r="F43" i="1"/>
  <c r="F44" i="1" l="1"/>
  <c r="F15" i="1" l="1"/>
  <c r="F19" i="1" l="1"/>
  <c r="F11" i="1" l="1"/>
  <c r="F22" i="1" l="1"/>
  <c r="F21" i="1"/>
  <c r="F27" i="1" l="1"/>
  <c r="F26" i="1"/>
  <c r="F16" i="1" l="1"/>
  <c r="F14" i="1" l="1"/>
  <c r="F18" i="1" l="1"/>
  <c r="F12" i="1" l="1"/>
  <c r="F28" i="1" l="1"/>
  <c r="F10" i="1"/>
  <c r="F20" i="1" l="1"/>
  <c r="F13" i="1"/>
  <c r="F17" i="1" l="1"/>
  <c r="F23" i="1"/>
  <c r="F24" i="1"/>
  <c r="F25" i="1"/>
  <c r="F30" i="1"/>
  <c r="F31" i="1"/>
  <c r="F29" i="1" l="1"/>
  <c r="F32" i="1" s="1"/>
  <c r="F63" i="1" s="1"/>
</calcChain>
</file>

<file path=xl/sharedStrings.xml><?xml version="1.0" encoding="utf-8"?>
<sst xmlns="http://schemas.openxmlformats.org/spreadsheetml/2006/main" count="115" uniqueCount="75">
  <si>
    <t>#</t>
  </si>
  <si>
    <t>Item Description</t>
  </si>
  <si>
    <t>Subtotal for Civil Works</t>
  </si>
  <si>
    <t xml:space="preserve">Subtotal for Sanitary works </t>
  </si>
  <si>
    <t>Subtotal for Electricals Works</t>
  </si>
  <si>
    <t>Unit</t>
  </si>
  <si>
    <t>Qty</t>
  </si>
  <si>
    <t>Price$</t>
  </si>
  <si>
    <t>Total $</t>
  </si>
  <si>
    <t>EA</t>
  </si>
  <si>
    <t>LS</t>
  </si>
  <si>
    <t xml:space="preserve">General Specification </t>
  </si>
  <si>
    <t xml:space="preserve">2-  The contractor must provide samples , catalogues and specification of materials for testing and approval by the site engineer </t>
  </si>
  <si>
    <t xml:space="preserve">3-  Contractor must pay the cost for samples including any laboratory tests, both inside and outside the country as required </t>
  </si>
  <si>
    <t>4- The price of works includes all job requierements as per Iraq's standard specification.</t>
  </si>
  <si>
    <t>5- The contractor must provide PPE (Personal Protective Equipment) for all laborer's, personnel, engineers and possible visitors to the site</t>
  </si>
  <si>
    <r>
      <rPr>
        <b/>
        <sz val="12"/>
        <color theme="1"/>
        <rFont val="Calibri Light"/>
        <family val="2"/>
        <scheme val="major"/>
      </rPr>
      <t xml:space="preserve">Site preparation:
</t>
    </r>
    <r>
      <rPr>
        <sz val="12"/>
        <color theme="1"/>
        <rFont val="Calibri Light"/>
        <family val="2"/>
        <scheme val="major"/>
      </rPr>
      <t>Supply of materials, tools, machineries and manpower for site preparation by cleaning and dumping of all debris and rubble to a site approved by local authorities. All needed works to complete the job, shall be included within the price.</t>
    </r>
  </si>
  <si>
    <t>SANITARY WORKS</t>
  </si>
  <si>
    <t>ml</t>
  </si>
  <si>
    <t>CIVIL WORKS</t>
  </si>
  <si>
    <t>TOTAL</t>
  </si>
  <si>
    <r>
      <rPr>
        <b/>
        <sz val="12"/>
        <color theme="1"/>
        <rFont val="Calibri Light"/>
        <family val="2"/>
        <scheme val="major"/>
      </rPr>
      <t>Water pump:</t>
    </r>
    <r>
      <rPr>
        <sz val="12"/>
        <color theme="1"/>
        <rFont val="Calibri Light"/>
        <family val="2"/>
        <scheme val="major"/>
      </rPr>
      <t xml:space="preserve">
Supply of materials, tools and manpower to connect water pump (1hp), Q=3M³/Hrs., H=60m with, ball valve and all fitting and accessories for connection. The price of works includes all accessories needed, as well as all needed works to complete the job.</t>
    </r>
  </si>
  <si>
    <r>
      <rPr>
        <b/>
        <sz val="12"/>
        <color theme="1"/>
        <rFont val="Calibri Light"/>
        <family val="2"/>
        <scheme val="major"/>
      </rPr>
      <t>Gypsum plastering:</t>
    </r>
    <r>
      <rPr>
        <sz val="12"/>
        <color theme="1"/>
        <rFont val="Calibri Light"/>
        <family val="2"/>
        <scheme val="major"/>
      </rPr>
      <t xml:space="preserve">
</t>
    </r>
    <r>
      <rPr>
        <sz val="12"/>
        <rFont val="Calibri Light"/>
        <family val="2"/>
        <scheme val="major"/>
      </rPr>
      <t xml:space="preserve">Supply of materials, tools and manpower to remove damaged gypsum plastering of internal walls &amp; roofs </t>
    </r>
    <r>
      <rPr>
        <sz val="12"/>
        <color theme="1"/>
        <rFont val="Calibri Light"/>
        <family val="2"/>
        <scheme val="major"/>
      </rPr>
      <t>and plastering with new gypsum in 2 layers minimum thickness 15mm. The work includes</t>
    </r>
    <r>
      <rPr>
        <sz val="12"/>
        <rFont val="Calibri Light"/>
        <family val="2"/>
        <scheme val="major"/>
      </rPr>
      <t xml:space="preserve"> repairing of wall cracks by removing the damaged gypsum plastering 25cm at each side of the crack, filling the cracks with cement morter 1:3 and using SBR at a rate of 200gr per m² and placing a layer of plastic mesh on the area under the gypsum plastering. All needed works to complete the job will be included within the price.</t>
    </r>
  </si>
  <si>
    <r>
      <t xml:space="preserve">Plastic painting:
</t>
    </r>
    <r>
      <rPr>
        <sz val="12"/>
        <rFont val="Calibri Light"/>
        <family val="2"/>
        <scheme val="major"/>
      </rPr>
      <t>Supply of materials, tools and manpower to paint external walls with three-layer of plastic (water proof) painting. Including cleaning the walls, removing the dirt and dust, repairing all the cracks and filling all the holes before painting. All needed works to complete the job will be included within the price.</t>
    </r>
  </si>
  <si>
    <r>
      <rPr>
        <b/>
        <sz val="12"/>
        <color theme="1"/>
        <rFont val="Calibri Light"/>
        <family val="2"/>
        <scheme val="major"/>
      </rPr>
      <t xml:space="preserve">Flag pole: 
</t>
    </r>
    <r>
      <rPr>
        <sz val="12"/>
        <color theme="1"/>
        <rFont val="Calibri Light"/>
        <family val="2"/>
        <scheme val="major"/>
      </rPr>
      <t>Supply of materials, tools and manpower to install flag pole of 6m height, by using  2.5" (64cm) pipe. Including two layers of anti-rust and three layers of oil painting. All needed works to complete the job will be included within the price.</t>
    </r>
  </si>
  <si>
    <r>
      <rPr>
        <b/>
        <sz val="12"/>
        <rFont val="Calibri Light"/>
        <family val="2"/>
        <scheme val="major"/>
      </rPr>
      <t>Billboard:</t>
    </r>
    <r>
      <rPr>
        <sz val="12"/>
        <rFont val="Calibri Light"/>
        <family val="2"/>
        <scheme val="major"/>
      </rPr>
      <t xml:space="preserve">                                                    
Supply of materials, tools and manpower to install steel billboard of dimensions 1.5x3m. Including frame of steel tube (50x50mm), covered by a 1mm thickness steel plate, painted using two anti-rust layer and three layers of oil painting, printing of the official office name and fixing by screws. All needed works to complete the job, shall be included within the price.</t>
    </r>
  </si>
  <si>
    <r>
      <rPr>
        <b/>
        <sz val="12"/>
        <rFont val="Calibri Light"/>
        <family val="2"/>
        <scheme val="major"/>
      </rPr>
      <t>Water tank</t>
    </r>
    <r>
      <rPr>
        <sz val="12"/>
        <rFont val="Calibri Light"/>
        <family val="2"/>
        <scheme val="major"/>
      </rPr>
      <t>: 
Supply of materials , tools and manpower to install galvanized water tank of 1,250 liters capacity with plate gauge 16 cylindrical shape supported by steel base made from 2" (50mm) angle shape. Price of works shall include connection of the inlet and outlet pipes, fittings, valves, float valves and accessories. All needed works to complete the job will be included within the price.</t>
    </r>
  </si>
  <si>
    <r>
      <t xml:space="preserve">Emulsion painting:
</t>
    </r>
    <r>
      <rPr>
        <sz val="12"/>
        <color theme="1"/>
        <rFont val="Calibri Light"/>
        <family val="2"/>
        <scheme val="major"/>
      </rPr>
      <t>Supply of materials, tools and manpower to paint internal walls and ceilings by using three (3) layers of emulsion painting. Including cleaning the walls and ceilings, removing the dirt and dust, repairing all the cracks and filling all the holes before painting. All needed works to complete the job will be included within the price.</t>
    </r>
  </si>
  <si>
    <r>
      <rPr>
        <b/>
        <sz val="12"/>
        <color indexed="8"/>
        <rFont val="Calibri Light"/>
        <family val="2"/>
        <scheme val="major"/>
      </rPr>
      <t>Oil painting:</t>
    </r>
    <r>
      <rPr>
        <sz val="12"/>
        <color indexed="8"/>
        <rFont val="Calibri Light"/>
        <family val="2"/>
        <scheme val="major"/>
      </rPr>
      <t xml:space="preserve">
Supply of materials, tools and manpower to paint steel doors, windows, and internal walls with a paint </t>
    </r>
    <r>
      <rPr>
        <sz val="12"/>
        <rFont val="Calibri Light"/>
        <family val="2"/>
        <scheme val="major"/>
      </rPr>
      <t xml:space="preserve">(1.25m height) </t>
    </r>
    <r>
      <rPr>
        <sz val="12"/>
        <color indexed="8"/>
        <rFont val="Calibri Light"/>
        <family val="2"/>
        <scheme val="major"/>
      </rPr>
      <t>for skirting, by using three (3) layers of oil paint. The job includes cleaning the walls, removing the dirt and dust, repairing all the cracks and filling all the holes before painting. All needed works to complete the job will be included within the price.</t>
    </r>
  </si>
  <si>
    <r>
      <rPr>
        <b/>
        <sz val="12"/>
        <rFont val="Calibri Light"/>
        <family val="2"/>
        <scheme val="major"/>
      </rPr>
      <t>Wash Basin:</t>
    </r>
    <r>
      <rPr>
        <sz val="12"/>
        <rFont val="Calibri Light"/>
        <family val="2"/>
        <scheme val="major"/>
      </rPr>
      <t xml:space="preserve">
Supply of materials, tools and manpower to install  ceramic wash basin, with water mixer hot and cold, high pressure connection steel hose, chromium plated stop valves, flex drain hose and all related accessories, and including removal of old damaged basin. All needed works to complete the job will be included within the price.</t>
    </r>
  </si>
  <si>
    <t>1-  All the materials supplied by the contractor must be according to Iraq's standard specifications</t>
  </si>
  <si>
    <t>M2</t>
  </si>
  <si>
    <r>
      <rPr>
        <b/>
        <sz val="12"/>
        <color theme="1"/>
        <rFont val="Calibri Light"/>
        <family val="1"/>
        <scheme val="major"/>
      </rPr>
      <t>PVC windows with steel burglar :</t>
    </r>
    <r>
      <rPr>
        <sz val="12"/>
        <color theme="1"/>
        <rFont val="Calibri Light"/>
        <family val="2"/>
        <scheme val="major"/>
      </rPr>
      <t xml:space="preserve">
Supply of materials, tools and manpower to remove existing steel windows and to re-install  PVC windows (frames of minimum 60 mm width). The price of works includes anti-insect wire mesh, handles, crystal clear glass 4mm thickness, anti-rust painting,  two layers of oil painting and steel burglar made of square steel bars 12mm every 15cm and frame of angle section 50x50x2mm. All needed works to complete the job will be included within the price.</t>
    </r>
  </si>
  <si>
    <r>
      <rPr>
        <b/>
        <sz val="12"/>
        <color theme="1"/>
        <rFont val="Calibri Light"/>
        <family val="2"/>
        <scheme val="major"/>
      </rPr>
      <t xml:space="preserve">Cement plastering:
</t>
    </r>
    <r>
      <rPr>
        <sz val="12"/>
        <color theme="1"/>
        <rFont val="Calibri Light"/>
        <family val="2"/>
        <scheme val="major"/>
      </rPr>
      <t>Supply of materials, tools and manpower for plastering (external walls and fence) with cement sand mortar 1:3, two layers of minimum 20mm thickness. Including removal of damaged plastering and leveling of final layer, by using aluminum straight edges and by using SBR at ratio of 200gr per m². All needed works to complete the job will be included within the price.</t>
    </r>
  </si>
  <si>
    <r>
      <rPr>
        <b/>
        <sz val="12"/>
        <color theme="1"/>
        <rFont val="Calibri Light"/>
        <family val="1"/>
        <scheme val="major"/>
      </rPr>
      <t>Ceramic tiles for floors:</t>
    </r>
    <r>
      <rPr>
        <sz val="12"/>
        <color theme="1"/>
        <rFont val="Calibri Light"/>
        <family val="2"/>
        <scheme val="major"/>
      </rPr>
      <t xml:space="preserve">
Supply of materials, tools and manpower to place ceramic tiles of dimensions (30x30 cm) with cement mortar (1:3). The price of works includes expansion joints, leveling on both directions, removal of old damaged tiling, dumping debris to a site approved by local authorities, as well as all needed works to complete the job.</t>
    </r>
  </si>
  <si>
    <r>
      <rPr>
        <b/>
        <sz val="12"/>
        <color theme="1"/>
        <rFont val="Calibri Light"/>
        <family val="2"/>
        <scheme val="major"/>
      </rPr>
      <t>PPR water pipes maintenance:</t>
    </r>
    <r>
      <rPr>
        <sz val="12"/>
        <color theme="1"/>
        <rFont val="Calibri Light"/>
        <family val="2"/>
        <scheme val="major"/>
      </rPr>
      <t xml:space="preserve">
Supply of materials, tools and manpower for inspecting and repairing PPR water pipes Ø1/2" and Ø3/4" (Hot Cold). Including all fittings and accessories, excavation, backfilling, isolate all hot water pipes by using arm flex and thermal tape and concreting 10cm around the pipes. All needed works to complete the job will be included within the price.</t>
    </r>
  </si>
  <si>
    <r>
      <rPr>
        <b/>
        <sz val="12"/>
        <rFont val="Calibri Light"/>
        <family val="2"/>
        <scheme val="major"/>
      </rPr>
      <t xml:space="preserve">Eastern toilet with siphon:
</t>
    </r>
    <r>
      <rPr>
        <sz val="12"/>
        <rFont val="Calibri Light"/>
        <family val="2"/>
        <scheme val="major"/>
      </rPr>
      <t>Supply of materials, tools and manpower to remove damaged eastern style toilets and install new ceramic eastern toilet and siphon, with all  required accessories and gully trap, water connection, including removal and dumping of debris and tilling. All needed works to complete the job will be included within the price.</t>
    </r>
  </si>
  <si>
    <t>No</t>
  </si>
  <si>
    <r>
      <rPr>
        <b/>
        <sz val="12"/>
        <color theme="1"/>
        <rFont val="Calibri Light"/>
        <family val="1"/>
        <scheme val="major"/>
      </rPr>
      <t>Lime stone polishing:</t>
    </r>
    <r>
      <rPr>
        <sz val="12"/>
        <color theme="1"/>
        <rFont val="Calibri Light"/>
        <family val="1"/>
        <scheme val="major"/>
      </rPr>
      <t xml:space="preserve">
Supply of materials, tools and manpower to polish and clean the limestone by using suitable machines. The work includes filling the space between the wall and the lime stone and all the joints with special filler and polishing of the façade. All needed works to complete the job will be included within the price.</t>
    </r>
  </si>
  <si>
    <r>
      <rPr>
        <b/>
        <sz val="12"/>
        <color theme="1"/>
        <rFont val="Calibri Light"/>
        <family val="1"/>
        <scheme val="major"/>
      </rPr>
      <t>Mosaic tiles:</t>
    </r>
    <r>
      <rPr>
        <sz val="12"/>
        <color theme="1"/>
        <rFont val="Calibri Light"/>
        <family val="2"/>
        <scheme val="major"/>
      </rPr>
      <t xml:space="preserve">
Supply of materials, tools and manpower to place terrazzo (mosaic) tiles with cement sand mortar (1:3). Dimensions, size and type according to the existing ones. The price includes filling the joints with white cement. the price included remove the old mosaic .All needed work to complete the job will be included within the price.</t>
    </r>
  </si>
  <si>
    <r>
      <rPr>
        <b/>
        <sz val="12"/>
        <color theme="1"/>
        <rFont val="Calibri Light"/>
        <family val="2"/>
        <scheme val="major"/>
      </rPr>
      <t>Room title:</t>
    </r>
    <r>
      <rPr>
        <sz val="12"/>
        <color theme="1"/>
        <rFont val="Calibri Light"/>
        <family val="2"/>
        <scheme val="major"/>
      </rPr>
      <t xml:space="preserve">
Supply of materials tools and manpower to install room title name made of plastic sheet of dimensions 15x25 cm and by using screws to fix. All needed works to complete the job will be included within the price.</t>
    </r>
  </si>
  <si>
    <r>
      <rPr>
        <b/>
        <sz val="12"/>
        <color theme="1"/>
        <rFont val="Calibri Light"/>
        <family val="1"/>
        <scheme val="major"/>
      </rPr>
      <t>PVC pipe 4" (Ø 100mm) maintenance:</t>
    </r>
    <r>
      <rPr>
        <sz val="12"/>
        <color theme="1"/>
        <rFont val="Calibri Light"/>
        <family val="2"/>
        <scheme val="major"/>
      </rPr>
      <t xml:space="preserve">
Supply, installation, testing and commissioning of PVC 4"(100mm) 6 bar for drainage and ventilation pipes down to manholes with all required fittings including excavation, back filling, incasing with sulphate resistant cement concrete and roof vent caps. All needed works to complete the job, will be included within the price.</t>
    </r>
  </si>
  <si>
    <t>Renovation of Agricaultural  building in Hatra -Dist - Ninwa Governorate 
GPS( 35.575875, 42.729490 )</t>
  </si>
  <si>
    <r>
      <rPr>
        <b/>
        <sz val="12"/>
        <color theme="1"/>
        <rFont val="Calibri Light"/>
        <family val="1"/>
        <scheme val="major"/>
      </rPr>
      <t>Roof repairing:</t>
    </r>
    <r>
      <rPr>
        <sz val="12"/>
        <color theme="1"/>
        <rFont val="Calibri Light"/>
        <family val="1"/>
        <scheme val="major"/>
      </rPr>
      <t xml:space="preserve">
Supply of materials, tools and manpower to repair expansion joints on roof, by removing damaged mastic, cleaning the surface and applying new mastic in joints install steel plate U thickness (1mm) for covering roof expansion joints. The work includes leveling of joint edges by using cement aditives and applying of bitumen felt (izogam) of a minimun thickness of 25cm to each side. All needed works to complete the job will be included within the price</t>
    </r>
  </si>
  <si>
    <t>NO</t>
  </si>
  <si>
    <r>
      <rPr>
        <b/>
        <sz val="12"/>
        <color theme="1"/>
        <rFont val="Calibri Light"/>
        <family val="1"/>
        <scheme val="major"/>
      </rPr>
      <t>Steel doors repairing (W1.0xH2m):</t>
    </r>
    <r>
      <rPr>
        <sz val="12"/>
        <color theme="1"/>
        <rFont val="Calibri Light"/>
        <family val="2"/>
        <scheme val="major"/>
      </rPr>
      <t xml:space="preserve">
Supply of materials, tools, machineries and manpower to repair damaged steel door. Including scratching by using steel wire brush, cleaning the surface before painting, door handles and locks, hinges and painting by using two (2) layers of anti-rust and three (3) layers of oil painting. All needed works to complete the job will be included within the price</t>
    </r>
  </si>
  <si>
    <r>
      <rPr>
        <b/>
        <sz val="12"/>
        <color theme="1"/>
        <rFont val="Calibri Light"/>
        <family val="1"/>
        <scheme val="major"/>
      </rPr>
      <t>Ceramic tiles for walls:</t>
    </r>
    <r>
      <rPr>
        <sz val="12"/>
        <color theme="1"/>
        <rFont val="Calibri Light"/>
        <family val="2"/>
        <scheme val="major"/>
      </rPr>
      <t xml:space="preserve">
Supply of materials, tools and manpower to place new ceramic tiles on walls, of dimensions 30x60 cm by using cement morter. The price of works includes expansion joints, removal of old damaged ceramic , horizontal and vertical leveling and dumping of all debris to a site approved by local authorities, in case it is needed, as well as all needed works to complete the job.</t>
    </r>
  </si>
  <si>
    <r>
      <rPr>
        <b/>
        <sz val="12"/>
        <rFont val="Calibri Light"/>
        <family val="2"/>
        <scheme val="major"/>
      </rPr>
      <t>Taps:</t>
    </r>
    <r>
      <rPr>
        <sz val="12"/>
        <rFont val="Calibri Light"/>
        <family val="2"/>
        <scheme val="major"/>
      </rPr>
      <t xml:space="preserve"> 
Supply of materials, tools and manpower to connect chrome water taps 1/2" or 3/4". Price of the work shall include water connections. All needed works to complete the job will be included within the price.</t>
    </r>
  </si>
  <si>
    <r>
      <rPr>
        <b/>
        <sz val="12"/>
        <rFont val="Calibri Light"/>
        <family val="1"/>
        <scheme val="major"/>
      </rPr>
      <t>Maintenance of sewerage pipes:</t>
    </r>
    <r>
      <rPr>
        <sz val="12"/>
        <rFont val="Calibri Light"/>
        <family val="1"/>
        <scheme val="major"/>
      </rPr>
      <t xml:space="preserve">
Supply materials, machinery and manpower to clean the sewerage pipes net starting from the sanitary units, along manholes and the main septic tank. By using high pressure air/water to open the blockages in the network. All needed works to complete the job will be included within the price.</t>
    </r>
  </si>
  <si>
    <t>ELECTRICAL WORKS</t>
  </si>
  <si>
    <r>
      <rPr>
        <b/>
        <sz val="10"/>
        <color theme="1"/>
        <rFont val="Calibri Light"/>
        <family val="2"/>
        <scheme val="major"/>
      </rPr>
      <t>Note:-</t>
    </r>
    <r>
      <rPr>
        <sz val="10"/>
        <color theme="1"/>
        <rFont val="Calibri Light"/>
        <family val="2"/>
        <scheme val="major"/>
      </rPr>
      <t xml:space="preserve"> The price include removal and disposal all defective and damage items to designated stores "The following items shall include supply, replace, install, connect and commission all lighting points and power points. All the necessary equipment/items ( if any) must be earthed properly with specific wire/cable size.</t>
    </r>
  </si>
  <si>
    <r>
      <rPr>
        <b/>
        <sz val="12"/>
        <rFont val="Calibri Light"/>
        <family val="2"/>
        <scheme val="major"/>
      </rPr>
      <t>Socket Switch(13A)</t>
    </r>
    <r>
      <rPr>
        <sz val="12"/>
        <rFont val="Calibri Light"/>
        <family val="2"/>
        <scheme val="major"/>
      </rPr>
      <t xml:space="preserve">:
Supplying &amp; fixing of combine 13A, 5 pin universal switch-socket with shuttered &amp; indicator outlet, on PVC molded tough surface box includes wiring/connecting with 1.0 kV grade 3*2.5mm² PVC insulated copper cable/wires laid inside existing concealed PVC pipe and if required laid through new surface PVC pipe (20 mm dia)  with all accessories. The price includes supplying,installing,connecting,laying, drilling &amp; cutting ( concrete wall if required ) and commissioning to complete works as required.   </t>
    </r>
  </si>
  <si>
    <r>
      <rPr>
        <b/>
        <sz val="12"/>
        <rFont val="Calibri Light"/>
        <family val="2"/>
        <scheme val="major"/>
      </rPr>
      <t>Light Switch:</t>
    </r>
    <r>
      <rPr>
        <sz val="12"/>
        <rFont val="Calibri Light"/>
        <family val="2"/>
        <scheme val="major"/>
      </rPr>
      <t xml:space="preserve">
Supply, install, connect and commission  of (230VAC/6A) (single , double , triple and quadruple) light switches includes wiring with 1.0 kV grade 2*1.5mm² PVC insulated copper cable/wires laid inside existing concealed PVC pipe and if required laid through new surface PVC pipe (20 mm dia) with all accessories. The price include supplying, installing, connecting, laying, drilling &amp; cutting ( concrete wall if required ) and commissioning to complete works as required.   </t>
    </r>
  </si>
  <si>
    <r>
      <rPr>
        <b/>
        <sz val="12"/>
        <color theme="1"/>
        <rFont val="Calibri Light"/>
        <family val="2"/>
        <scheme val="major"/>
      </rPr>
      <t xml:space="preserve">Fluorescent Lighting:    </t>
    </r>
    <r>
      <rPr>
        <sz val="12"/>
        <color theme="1"/>
        <rFont val="Calibri Light"/>
        <family val="2"/>
        <scheme val="major"/>
      </rPr>
      <t xml:space="preserve">            
Supplying ,Installation, testing and commissioning of prewired fluorescent fittings of all pendant type complete set with tube rod 36W/19mm dia( 4feet) includes wiring/connecting with 1.0 kV grade 2*1.5mm² PVC insulated copper cable/wires laid inside existing concealed PVC pipe and if required laid through new surface PVC pipe (20 mm dia) with 6 A switches  with all accessories. The price includes supplying,installing,connecting,laying, drilling &amp; cutting ( concrete wall if required ) and commissioning to complete works as required.   </t>
    </r>
  </si>
  <si>
    <r>
      <rPr>
        <b/>
        <sz val="12"/>
        <rFont val="Calibri Light"/>
        <family val="2"/>
        <scheme val="major"/>
      </rPr>
      <t xml:space="preserve">Ceiling Fan: </t>
    </r>
    <r>
      <rPr>
        <sz val="12"/>
        <rFont val="Calibri Light"/>
        <family val="2"/>
        <scheme val="major"/>
      </rPr>
      <t xml:space="preserve">
Supply, install, test and commission of ceiling fan (240 volt A.C 1400 rpm,1400mm sweep with 56") , down rod of standard length upto 300mm,sweep 3 Nos.,canopy 2 Nos., condenser and fan body and fan regulator includes wiring/connecting with 1.0 kV grade 2*1.5mm² PVC insulated copper cable/wires laid inside existing concealed PVC pipe and if required laid through new surface PVC pipe (20 mm dia) with all accessories. The price includes supplying,installing,connecting,laying, drilling &amp; cutting ( concrete wall if required ) and commissioning to complete works as required.   </t>
    </r>
  </si>
  <si>
    <r>
      <rPr>
        <b/>
        <sz val="12"/>
        <rFont val="Calibri Light"/>
        <family val="2"/>
        <scheme val="major"/>
      </rPr>
      <t>Outdoor lighting:</t>
    </r>
    <r>
      <rPr>
        <sz val="12"/>
        <rFont val="Calibri Light"/>
        <family val="2"/>
        <scheme val="major"/>
      </rPr>
      <t xml:space="preserve">           
Supplying &amp; Installing of bracket waterproof wall  prewired outdoor lighting luminaries suitable for GLS lamp 230VAC/23 watts complete with all accessories such as base, LED drive &amp; LED bulb, glass, reflector, louvered, includes wiring/connecting with 1.0 kV grade 2*1.5mm² PVC insulated copper cable/wires laid inside existing concealed PVC pipe and if required laid through new surface PVC pipe (20 mm dia) with 6 A switches with all accessories. The price includes supplying,installing,connecting,laying, drilling &amp; cutting ( concrete wall if required ) and commissioning to complete works as required.   </t>
    </r>
  </si>
  <si>
    <r>
      <rPr>
        <b/>
        <sz val="12"/>
        <rFont val="Calibri Light"/>
        <family val="2"/>
        <scheme val="major"/>
      </rPr>
      <t xml:space="preserve">Exhaust fan: </t>
    </r>
    <r>
      <rPr>
        <sz val="12"/>
        <rFont val="Calibri Light"/>
        <family val="2"/>
        <scheme val="major"/>
      </rPr>
      <t xml:space="preserve">                                      
Supplying, fixing and connecting of exhaust fan 240 volt A.C 1400 rpm &amp; 450mm sweep  (25cm) includes wiring/connecting with 1.0 kV grade 2*1.5mm² PVC insulated copper cable/wires laid inside existing concealed PVC pipe and if required laid through new surface PVC pipe (20 mm dia) with 6 A switches with all accessories. The price includes supplying,installing,connecting,laying, drilling &amp; cutting ( concrete wall if required ) and commissioning to complete works as required.   </t>
    </r>
  </si>
  <si>
    <r>
      <rPr>
        <b/>
        <sz val="12"/>
        <rFont val="Calibri Light"/>
        <family val="2"/>
        <scheme val="major"/>
      </rPr>
      <t>Electrical bell:</t>
    </r>
    <r>
      <rPr>
        <sz val="12"/>
        <rFont val="Calibri Light"/>
        <family val="2"/>
        <scheme val="major"/>
      </rPr>
      <t xml:space="preserve">                          
Supplying and Installing of electrical call bell 1 ph/5W includes wiring/connecting with 1.0 kV grade 2*1.5mm² PVC insulated copper cable/wires laid inside existing concealed PVC pipe and if required laid through new surface PVC pipe (20 mm dia) with 6 A door bell switch with all accessories. The price includes supplying,installing,connecting,laying, drilling &amp; cutting ( concrete wall if required ) and commissioning to complete works as required.   </t>
    </r>
  </si>
  <si>
    <r>
      <rPr>
        <b/>
        <sz val="12"/>
        <rFont val="Calibri Light"/>
        <family val="2"/>
        <scheme val="major"/>
      </rPr>
      <t xml:space="preserve">Split Unit Air-Conditioning (2 ton):  </t>
    </r>
    <r>
      <rPr>
        <sz val="12"/>
        <rFont val="Calibri Light"/>
        <family val="2"/>
        <scheme val="major"/>
      </rPr>
      <t xml:space="preserve">                
Supply, install , connect and commission  wall mounted Split unit Air-conditioning (Cool &amp; Heat) 2  ton.(24,000 btuh), Technical specification and Type of compressor T3, Type of refri. gas ( R410a) includes wiring/connecting with 1.0 kV grade 3*4mm² PVC insulated copper cable/wires laid inside existing concealed PVC pipe and if required laid through new surface PVC pipe (20 mm dia) with 25 A switches with all accessories. The price includes supplying,installing,connecting,laying, drilling &amp; cutting ( concrete wall if required ) and commissioning to complete works as required. </t>
    </r>
    <r>
      <rPr>
        <sz val="12"/>
        <color rgb="FFFF0000"/>
        <rFont val="Calibri Light"/>
        <family val="2"/>
        <scheme val="major"/>
      </rPr>
      <t>(See Attached Compliance sheet)</t>
    </r>
    <r>
      <rPr>
        <sz val="12"/>
        <rFont val="Calibri Light"/>
        <family val="2"/>
        <scheme val="major"/>
      </rPr>
      <t>.</t>
    </r>
  </si>
  <si>
    <r>
      <rPr>
        <b/>
        <sz val="12"/>
        <color theme="1"/>
        <rFont val="Calibri Light"/>
        <family val="2"/>
        <scheme val="major"/>
      </rPr>
      <t xml:space="preserve">Electrical Water Heater : </t>
    </r>
    <r>
      <rPr>
        <sz val="12"/>
        <color theme="1"/>
        <rFont val="Calibri Light"/>
        <family val="2"/>
        <scheme val="major"/>
      </rPr>
      <t xml:space="preserve">
Supply, install,  connect, and commission electrical heater 250 Liter capacity 3 kW, with complete fittings &amp; accessories includes wiring/connecting with 1.0 kV grade 3*4 mm² PVC insulated copper cable/wires laid inside existing concealed PVC pipe and if required laid through new surface PVC pipe (20 mm dia) with 25A switches with all accessories. The price includes supplying,installing,connecting,laying, drilling &amp; cutting ( concrete wall if required ) and commissioning to complete works as required.   </t>
    </r>
  </si>
  <si>
    <r>
      <rPr>
        <b/>
        <sz val="12"/>
        <color theme="1"/>
        <rFont val="Calibri Light"/>
        <family val="2"/>
        <scheme val="major"/>
      </rPr>
      <t>Power Cable  (4X16  mm²):</t>
    </r>
    <r>
      <rPr>
        <sz val="12"/>
        <color theme="1"/>
        <rFont val="Calibri Light"/>
        <family val="2"/>
        <scheme val="major"/>
      </rPr>
      <t xml:space="preserve">
Supply, install, test and lay 1.0 kV grade  (4X16 mm²) PVC insulated sheath-Armoured  copper cable.(From the pole network to the main board of the building) laid through PVC pipe ( 4" dia) with cable termination lugs in both sides with all accessories. The price includes supplying, installing, connecting, laying, drilling &amp; cutting ( concrete wall if required ) and commissioning include (cable termination with Cu lugs at both end) to complete works as required. </t>
    </r>
  </si>
  <si>
    <r>
      <rPr>
        <b/>
        <sz val="12"/>
        <rFont val="Calibri Light"/>
        <family val="2"/>
        <scheme val="major"/>
      </rPr>
      <t>Power Cable (4X10 mm2):</t>
    </r>
    <r>
      <rPr>
        <sz val="12"/>
        <rFont val="Calibri Light"/>
        <family val="2"/>
        <scheme val="major"/>
      </rPr>
      <t xml:space="preserve">
Supply, install, test and lay 1.0 kV grade  (4X10 mm²) PVC insulated sheath-Un-Armoured  copper cable.(From the Main board to the Sub distribution  board of the building) laid through surface PVC conduit pipe /cable tray with all accessories. The price includes supplying, installing, connecting, laying, drilling &amp; cutting ( concrete wall if required ) and commissioning include (cable termination with Cu lugs at both end) to complete works as required. </t>
    </r>
  </si>
  <si>
    <r>
      <rPr>
        <b/>
        <sz val="12"/>
        <color theme="1"/>
        <rFont val="Calibri Light"/>
        <family val="2"/>
        <scheme val="major"/>
      </rPr>
      <t xml:space="preserve">Sub Distribution Boards ( 12 ways):
</t>
    </r>
    <r>
      <rPr>
        <sz val="12"/>
        <color theme="1"/>
        <rFont val="Calibri Light"/>
        <family val="2"/>
        <scheme val="major"/>
      </rPr>
      <t>Supplying, installing, testing and commissioning of for 12 ways, TPN DB (DIN type, horizontal/vertical) with single door complete set to accommodate incoming miniature circuit breaker (MCB) triple pole, 1 x 63 Amps, and outgoing SP MCB 12 x 32 Amps on/in prefabricated  MS surface /MS cubical control panel board with neutral strip/bar with all accessories. The price includes supplying, installing, connecting, drilling &amp; cutting ( concrete wall if required ) and commissioning include (cable termination with Cu lugs at end) to complete works as required.</t>
    </r>
  </si>
  <si>
    <r>
      <rPr>
        <b/>
        <sz val="12"/>
        <rFont val="Calibri Light"/>
        <family val="2"/>
        <scheme val="major"/>
      </rPr>
      <t>Main Board:</t>
    </r>
    <r>
      <rPr>
        <sz val="12"/>
        <rFont val="Calibri Light"/>
        <family val="2"/>
        <scheme val="major"/>
      </rPr>
      <t xml:space="preserve">
Supply, install, test, commission prefabricated Main Distribution Board (MDB) (100cm x 80cmx 40cm)  incorporated in DIN bar with following  incoming and outgoing as: The price includes supplying, installing, connecting, drilling &amp; cutting ( concrete wall if required ) and commissioning include (cable termination with Cu lugs at both end) to complete works as required. 
A - [(1 No.) 100A,  4 pole MCCB type, breaking capacity 25 kA]
B-   [(4 No.)  63A,  1Ph. MCB type].
C - (1 No.)Voltmeter (0- 400 V) with selector switch (all Ph-Ph and Ph -N)
D - (1 Set)Ammeter (0 -200 A), 200/5A with required CTs..
E -   (1 No.)Hertz meter (48- 52 )Hz.
F -  (1 No.) selector switch.(ON &amp; OFF position)
G -  (3 No.) Indicator lamp 230VAC
H -  Three-phase, four wires Kilowatt-hour meter .
I -   (4 strips Copper Bus-Bar 60 cm each length  150A., for three phase lines and  neutral )  with separate earth strip.</t>
    </r>
  </si>
  <si>
    <r>
      <t xml:space="preserve">Stainless Steel water cooler:                                 
</t>
    </r>
    <r>
      <rPr>
        <sz val="12"/>
        <rFont val="Calibri Light"/>
        <family val="2"/>
        <scheme val="major"/>
      </rPr>
      <t xml:space="preserve">Supplying, installing, commissioning stainless steel electrical water-cooler with three taps, water connections includes wiring/connecting with 1.0 kV grade 2*2.5mm² PVC insulated copper cable/wires laid inside existing concealed PVC pipe and if required laid through new surface PVC pipe (20 mm dia) with all accessories. The price includes supplying,installing,connecting,laying, drilling &amp; cutting (concrete wall if required) and commissioning to complete works as required.   </t>
    </r>
  </si>
  <si>
    <r>
      <t>Spot Lighting:</t>
    </r>
    <r>
      <rPr>
        <sz val="12"/>
        <rFont val="Calibri Light"/>
        <family val="2"/>
        <scheme val="major"/>
      </rPr>
      <t xml:space="preserve">
Supply, install, connect and commission spot lighting fixtures, LED (240VAC/18 W), complete set with all accessories such as base, LED drive &amp; LED bulb, glass, reflector includes wiring with 1.0 kV grade 2*1.5mm² PVC insulated copper cable/wires laid inside existing concealed PVC pipe and if required laid through new surface PVC pipe (20 mm dia) with 6 A switches  with all accessories. The price includes supplying,installing,connecting,laying, drilling &amp; cutting ( concrete wall if required ) and commissioning to complete works as required.   
</t>
    </r>
  </si>
  <si>
    <r>
      <rPr>
        <b/>
        <sz val="12"/>
        <color theme="1"/>
        <rFont val="Calibri Light"/>
        <family val="1"/>
        <scheme val="major"/>
      </rPr>
      <t>Reinforced concrete slab:</t>
    </r>
    <r>
      <rPr>
        <sz val="12"/>
        <color theme="1"/>
        <rFont val="Calibri Light"/>
        <family val="1"/>
        <scheme val="major"/>
      </rPr>
      <t xml:space="preserve">
Supply of materials, tools and manpower to cast reinforced concrete slab (25Mpa) of thickness 15cm. Reinforcement by using BRC Ø4mm 15x15 cm. The price of works includes expansion joints every 4.0m in both directions.The work include remove old and damged concrete for the ground  All needed works to complete the job, will be included within the price. </t>
    </r>
    <r>
      <rPr>
        <b/>
        <sz val="12"/>
        <color rgb="FFFF0000"/>
        <rFont val="Calibri Light"/>
        <family val="2"/>
        <scheme val="major"/>
      </rPr>
      <t>See attached drawing No -1</t>
    </r>
  </si>
  <si>
    <r>
      <t xml:space="preserve">Sliding Steel Door (H2xW5m): 
</t>
    </r>
    <r>
      <rPr>
        <sz val="12"/>
        <color theme="1"/>
        <rFont val="Calibri Light"/>
        <family val="1"/>
        <scheme val="major"/>
      </rPr>
      <t xml:space="preserve">Supply of materials, tools and manpower to install new slide steel door  of dimensions H2xW5m, consisting on two parts. Including plate gauge 18 on double faces, the gate has a frame of square steel pipe (75x75x3mm) and sub divider of pipe (50x50x3mm), slide steel frame U channel (80mm) top and bottom. The price of work shall include painting with anti-rust and 2 layers oil paint, rollers, door handles and locks. All needed works to complete the job, will be included within the price. </t>
    </r>
    <r>
      <rPr>
        <b/>
        <sz val="12"/>
        <color rgb="FFFF0000"/>
        <rFont val="Calibri Light"/>
        <family val="1"/>
        <scheme val="major"/>
      </rPr>
      <t>See attached drawing NO-2</t>
    </r>
  </si>
  <si>
    <r>
      <rPr>
        <b/>
        <sz val="12"/>
        <color theme="1"/>
        <rFont val="Calibri Light"/>
        <family val="2"/>
        <scheme val="major"/>
      </rPr>
      <t xml:space="preserve">Steel door (W1.5xH2m):   </t>
    </r>
    <r>
      <rPr>
        <sz val="12"/>
        <color theme="1"/>
        <rFont val="Calibri Light"/>
        <family val="2"/>
        <scheme val="major"/>
      </rPr>
      <t xml:space="preserve">                           
Supply of materials, tools and manpower to remove existing doors and to install steel doors, double face of dimensions (W1×H2m), by using plate gauge 18(1.41mm) and steel frame (40x40x2)mm, with a layer of Styrofoam to be placed between the two faces. The price includes, door lock, mortise, fixing a stopper on the floor or the wall,  painting by using 2 layers anti-rust and 3 layers of oil painting, accessories and all needed works to complete the job. </t>
    </r>
    <r>
      <rPr>
        <b/>
        <sz val="12"/>
        <color rgb="FFFF0000"/>
        <rFont val="Calibri Light"/>
        <family val="2"/>
        <scheme val="major"/>
      </rPr>
      <t>See attached drawing NO-3</t>
    </r>
  </si>
  <si>
    <r>
      <rPr>
        <b/>
        <sz val="12"/>
        <color theme="1"/>
        <rFont val="Calibri Light"/>
        <family val="1"/>
        <scheme val="major"/>
      </rPr>
      <t>PVC Doors with frame (H2.1xW1.0m):</t>
    </r>
    <r>
      <rPr>
        <sz val="12"/>
        <color theme="1"/>
        <rFont val="Calibri Light"/>
        <family val="2"/>
        <scheme val="major"/>
      </rPr>
      <t xml:space="preserve">
Supply of materials, tools and manpower to install PVC doors with frame. The PVC section should be wide section. The lower 1.0m portion of the door to be covered by PVC sheets and the upper portion will be covered by frosted glass 6mm. The price includes hinges, handles, locks . All needed works to complete the job will be included within the price. </t>
    </r>
    <r>
      <rPr>
        <b/>
        <sz val="12"/>
        <color rgb="FFFF0000"/>
        <rFont val="Calibri Light"/>
        <family val="1"/>
        <scheme val="major"/>
      </rPr>
      <t>See attached drawing No-4</t>
    </r>
  </si>
  <si>
    <r>
      <rPr>
        <b/>
        <sz val="12"/>
        <color theme="1"/>
        <rFont val="Calibri Light"/>
        <family val="1"/>
        <scheme val="major"/>
      </rPr>
      <t>Wooden doors (W1xH2.1m):</t>
    </r>
    <r>
      <rPr>
        <sz val="12"/>
        <color theme="1"/>
        <rFont val="Calibri Light"/>
        <family val="1"/>
        <scheme val="major"/>
      </rPr>
      <t xml:space="preserve">
Supply of tools, materials and manpower to remove damaged doors and  install new wooden doors of dimensions (1×2.1m). Price of works shall include painting with 2 layers of painting, installation of frame, door handles and locks, as well as all needed works to complete the job. </t>
    </r>
    <r>
      <rPr>
        <b/>
        <sz val="12"/>
        <color rgb="FFFF0000"/>
        <rFont val="Calibri Light"/>
        <family val="1"/>
        <scheme val="major"/>
      </rPr>
      <t>See attached drawings No-5</t>
    </r>
  </si>
  <si>
    <r>
      <t xml:space="preserve">Gypsum suspended ceiling
</t>
    </r>
    <r>
      <rPr>
        <sz val="12"/>
        <rFont val="Calibri Light"/>
        <family val="2"/>
        <scheme val="major"/>
      </rPr>
      <t xml:space="preserve">Supply of materials, tools and manpower to install false ceiling 60x60 cm (Gypsum boards), 10 mm thickness, by using necessary accessories L, T sections, galvanized steel wire 5mm for fixing on the ceiling by using screws. The price includes the removal of old damaged suspended ceiling, dumping of all debris to a site approved by local authorities, in case it is needed, as well as all needed works to complete the job. </t>
    </r>
    <r>
      <rPr>
        <b/>
        <sz val="12"/>
        <color rgb="FFFF0000"/>
        <rFont val="Calibri Light"/>
        <family val="2"/>
        <scheme val="major"/>
      </rPr>
      <t>See attached drawings No-6</t>
    </r>
  </si>
  <si>
    <r>
      <t xml:space="preserve">Drain pipes (Roof drain):
</t>
    </r>
    <r>
      <rPr>
        <sz val="12"/>
        <rFont val="Calibri Light"/>
        <family val="2"/>
        <scheme val="major"/>
      </rPr>
      <t xml:space="preserve">Supply of materials, tools and manpower to remove damaged water drain and install new galvanized steel pipe 101mm (4") with all connections and accessories to fix with the roof and wall. All needed works to complete the job, will be included within the price. </t>
    </r>
    <r>
      <rPr>
        <b/>
        <sz val="12"/>
        <color rgb="FFFF0000"/>
        <rFont val="Calibri Light"/>
        <family val="2"/>
        <scheme val="major"/>
      </rPr>
      <t>See attached drawings No-7</t>
    </r>
  </si>
  <si>
    <r>
      <rPr>
        <b/>
        <sz val="12"/>
        <rFont val="Calibri Light"/>
        <family val="2"/>
        <scheme val="major"/>
      </rPr>
      <t>Sewage Manhole (40x40cm)</t>
    </r>
    <r>
      <rPr>
        <sz val="12"/>
        <rFont val="Calibri Light"/>
        <family val="2"/>
        <scheme val="major"/>
      </rPr>
      <t xml:space="preserve">: 
Supply of materials, tools and manpower to build new manholes of internal and external dimensions 40x40cm, by using solid concrete blocks 15X20X40 cm for walls and cement plastering interior and exterior faces. The price includes excavation, crushed stone, plain concrete, walls, plastering both sides and cast iron covers. All needed works to complete the job will be included within the price. </t>
    </r>
    <r>
      <rPr>
        <b/>
        <sz val="12"/>
        <color rgb="FFFF0000"/>
        <rFont val="Calibri Light"/>
        <family val="2"/>
        <scheme val="major"/>
      </rPr>
      <t>See attached drawings No-8</t>
    </r>
  </si>
  <si>
    <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</si>
</sst>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00_-;_-* #,##0.00\-;_-* &quot;-&quot;??_-;_-@_-"/>
  </numFmts>
  <fonts count="31" x14ac:knownFonts="1">
    <font>
      <sz val="11"/>
      <color theme="1"/>
      <name val="Calibri"/>
      <family val="2"/>
      <scheme val="minor"/>
    </font>
    <font>
      <sz val="11"/>
      <color theme="1"/>
      <name val="Calibri"/>
      <family val="2"/>
      <scheme val="minor"/>
    </font>
    <font>
      <b/>
      <sz val="12"/>
      <color theme="1"/>
      <name val="Calibri Light"/>
      <family val="2"/>
      <scheme val="major"/>
    </font>
    <font>
      <sz val="12"/>
      <name val="Calibri Light"/>
      <family val="2"/>
      <scheme val="major"/>
    </font>
    <font>
      <b/>
      <sz val="12"/>
      <name val="Calibri Light"/>
      <family val="2"/>
      <scheme val="major"/>
    </font>
    <font>
      <sz val="12"/>
      <color theme="1"/>
      <name val="Calibri Light"/>
      <family val="2"/>
      <scheme val="major"/>
    </font>
    <font>
      <sz val="10"/>
      <color theme="1"/>
      <name val="Calibri Light"/>
      <family val="2"/>
      <scheme val="major"/>
    </font>
    <font>
      <b/>
      <sz val="10"/>
      <color theme="1"/>
      <name val="Calibri Light"/>
      <family val="2"/>
      <scheme val="major"/>
    </font>
    <font>
      <b/>
      <sz val="16"/>
      <color theme="1"/>
      <name val="Calibri Light"/>
      <family val="2"/>
      <scheme val="major"/>
    </font>
    <font>
      <sz val="14"/>
      <color theme="1"/>
      <name val="Calibri Light"/>
      <family val="2"/>
      <scheme val="major"/>
    </font>
    <font>
      <b/>
      <sz val="12"/>
      <color rgb="FFFF0000"/>
      <name val="Calibri Light"/>
      <family val="2"/>
      <scheme val="major"/>
    </font>
    <font>
      <sz val="12"/>
      <color indexed="8"/>
      <name val="Calibri Light"/>
      <family val="2"/>
      <scheme val="major"/>
    </font>
    <font>
      <b/>
      <sz val="12"/>
      <color indexed="8"/>
      <name val="Calibri Light"/>
      <family val="2"/>
      <scheme val="major"/>
    </font>
    <font>
      <sz val="11"/>
      <color theme="1"/>
      <name val="Calibri"/>
      <family val="2"/>
      <charset val="178"/>
      <scheme val="minor"/>
    </font>
    <font>
      <sz val="11"/>
      <color rgb="FF000000"/>
      <name val="Calibri"/>
      <family val="2"/>
    </font>
    <font>
      <sz val="10"/>
      <name val="Arial"/>
      <family val="2"/>
    </font>
    <font>
      <sz val="10"/>
      <name val="Arial"/>
      <family val="2"/>
      <charset val="162"/>
    </font>
    <font>
      <sz val="11"/>
      <color rgb="FF000000"/>
      <name val="Arial"/>
      <family val="2"/>
    </font>
    <font>
      <b/>
      <sz val="16"/>
      <color rgb="FFFF0000"/>
      <name val="Calibri Light"/>
      <family val="2"/>
      <scheme val="major"/>
    </font>
    <font>
      <sz val="12"/>
      <name val="Calibri Light"/>
      <family val="1"/>
      <scheme val="major"/>
    </font>
    <font>
      <b/>
      <sz val="12"/>
      <name val="Calibri Light"/>
      <family val="1"/>
      <scheme val="major"/>
    </font>
    <font>
      <b/>
      <sz val="12"/>
      <color theme="1"/>
      <name val="Calibri Light"/>
      <family val="1"/>
      <scheme val="major"/>
    </font>
    <font>
      <sz val="12"/>
      <color theme="1"/>
      <name val="Calibri Light"/>
      <family val="1"/>
      <scheme val="major"/>
    </font>
    <font>
      <b/>
      <sz val="12"/>
      <color rgb="FFFF0000"/>
      <name val="Calibri Light"/>
      <family val="1"/>
      <scheme val="major"/>
    </font>
    <font>
      <sz val="12"/>
      <color theme="1"/>
      <name val="Calibri"/>
      <family val="2"/>
      <scheme val="minor"/>
    </font>
    <font>
      <sz val="14"/>
      <color theme="1"/>
      <name val="Calibri"/>
      <family val="2"/>
    </font>
    <font>
      <sz val="12"/>
      <color rgb="FFFF0000"/>
      <name val="Calibri Light"/>
      <family val="2"/>
      <scheme val="major"/>
    </font>
    <font>
      <b/>
      <sz val="10"/>
      <color rgb="FFFF0000"/>
      <name val="Calibri Light"/>
      <family val="2"/>
      <scheme val="major"/>
    </font>
    <font>
      <b/>
      <sz val="16"/>
      <color rgb="FFFF0000"/>
      <name val="Calibri"/>
      <family val="2"/>
      <scheme val="minor"/>
    </font>
    <font>
      <b/>
      <sz val="14"/>
      <color theme="1"/>
      <name val="Calibri Light"/>
      <family val="2"/>
      <scheme val="major"/>
    </font>
    <font>
      <sz val="11"/>
      <color rgb="FF000000"/>
      <name val="Calibri"/>
      <family val="2"/>
      <charset val="204"/>
    </font>
  </fonts>
  <fills count="10">
    <fill>
      <patternFill patternType="none"/>
    </fill>
    <fill>
      <patternFill patternType="gray125"/>
    </fill>
    <fill>
      <patternFill patternType="solid">
        <fgColor theme="9" tint="0.39997558519241921"/>
        <bgColor indexed="64"/>
      </patternFill>
    </fill>
    <fill>
      <patternFill patternType="solid">
        <fgColor theme="2" tint="-9.9978637043366805E-2"/>
        <bgColor indexed="64"/>
      </patternFill>
    </fill>
    <fill>
      <patternFill patternType="solid">
        <fgColor theme="4" tint="0.59999389629810485"/>
        <bgColor indexed="64"/>
      </patternFill>
    </fill>
    <fill>
      <patternFill patternType="solid">
        <fgColor rgb="FFFFFF00"/>
        <bgColor indexed="64"/>
      </patternFill>
    </fill>
    <fill>
      <patternFill patternType="solid">
        <fgColor theme="4" tint="0.79998168889431442"/>
        <bgColor indexed="65"/>
      </patternFill>
    </fill>
    <fill>
      <patternFill patternType="solid">
        <fgColor theme="0"/>
        <bgColor indexed="64"/>
      </patternFill>
    </fill>
    <fill>
      <patternFill patternType="solid">
        <fgColor theme="0" tint="-0.249977111117893"/>
        <bgColor indexed="64"/>
      </patternFill>
    </fill>
    <fill>
      <patternFill patternType="solid">
        <fgColor rgb="FFFF00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0">
    <xf numFmtId="0" fontId="0" fillId="0" borderId="0"/>
    <xf numFmtId="43" fontId="1" fillId="0" borderId="0" applyFont="0" applyFill="0" applyBorder="0" applyAlignment="0" applyProtection="0"/>
    <xf numFmtId="0" fontId="1" fillId="6" borderId="0" applyNumberFormat="0" applyBorder="0" applyAlignment="0" applyProtection="0"/>
    <xf numFmtId="164" fontId="1" fillId="0" borderId="0" applyFont="0" applyFill="0" applyBorder="0" applyAlignment="0" applyProtection="0"/>
    <xf numFmtId="0" fontId="13" fillId="0" borderId="0"/>
    <xf numFmtId="0" fontId="14" fillId="0" borderId="0"/>
    <xf numFmtId="43" fontId="1" fillId="0" borderId="0" applyFont="0" applyFill="0" applyBorder="0" applyAlignment="0" applyProtection="0"/>
    <xf numFmtId="164" fontId="13" fillId="0" borderId="0" applyFont="0" applyFill="0" applyBorder="0" applyAlignment="0" applyProtection="0"/>
    <xf numFmtId="0" fontId="15" fillId="0" borderId="0"/>
    <xf numFmtId="0" fontId="13" fillId="0" borderId="0"/>
    <xf numFmtId="0" fontId="13" fillId="0" borderId="0"/>
    <xf numFmtId="0" fontId="17" fillId="0" borderId="0"/>
    <xf numFmtId="0" fontId="15" fillId="0" borderId="0"/>
    <xf numFmtId="0" fontId="16" fillId="0" borderId="0"/>
    <xf numFmtId="0" fontId="14" fillId="0" borderId="0"/>
    <xf numFmtId="0" fontId="13" fillId="0" borderId="0"/>
    <xf numFmtId="44" fontId="1" fillId="0" borderId="0" applyFont="0" applyFill="0" applyBorder="0" applyAlignment="0" applyProtection="0"/>
    <xf numFmtId="0" fontId="13" fillId="0" borderId="0"/>
    <xf numFmtId="0" fontId="15" fillId="0" borderId="0"/>
    <xf numFmtId="0" fontId="13" fillId="0" borderId="0"/>
    <xf numFmtId="0" fontId="15" fillId="0" borderId="0"/>
    <xf numFmtId="164" fontId="15" fillId="0" borderId="0" applyFont="0" applyFill="0" applyBorder="0" applyAlignment="0" applyProtection="0"/>
    <xf numFmtId="0" fontId="13" fillId="0" borderId="0"/>
    <xf numFmtId="0" fontId="13" fillId="0" borderId="0"/>
    <xf numFmtId="0" fontId="30" fillId="0" borderId="0"/>
    <xf numFmtId="0" fontId="14" fillId="0" borderId="0"/>
    <xf numFmtId="0" fontId="14" fillId="0" borderId="0"/>
    <xf numFmtId="0" fontId="1" fillId="0" borderId="0"/>
    <xf numFmtId="44" fontId="30" fillId="0" borderId="0" applyFont="0" applyFill="0" applyBorder="0" applyAlignment="0" applyProtection="0"/>
    <xf numFmtId="0" fontId="1" fillId="0" borderId="0"/>
    <xf numFmtId="43" fontId="1" fillId="0" borderId="0" applyFont="0" applyFill="0" applyBorder="0" applyAlignment="0" applyProtection="0"/>
    <xf numFmtId="0" fontId="1" fillId="6" borderId="0" applyNumberFormat="0" applyBorder="0" applyAlignment="0" applyProtection="0"/>
    <xf numFmtId="0" fontId="13" fillId="0" borderId="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6" borderId="0" applyNumberFormat="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30" fillId="0" borderId="0"/>
  </cellStyleXfs>
  <cellXfs count="105">
    <xf numFmtId="0" fontId="0" fillId="0" borderId="0" xfId="0"/>
    <xf numFmtId="0" fontId="3" fillId="7" borderId="1" xfId="0" applyFont="1" applyFill="1" applyBorder="1" applyAlignment="1">
      <alignment horizontal="center" vertical="center" wrapText="1"/>
    </xf>
    <xf numFmtId="3" fontId="3" fillId="7" borderId="1" xfId="0" applyNumberFormat="1" applyFont="1" applyFill="1" applyBorder="1" applyAlignment="1">
      <alignment horizontal="center" vertical="center" wrapText="1"/>
    </xf>
    <xf numFmtId="0" fontId="2" fillId="8" borderId="1" xfId="0" applyFont="1" applyFill="1" applyBorder="1" applyAlignment="1">
      <alignment horizontal="center" vertical="center" wrapText="1"/>
    </xf>
    <xf numFmtId="0" fontId="6" fillId="0" borderId="0" xfId="0" applyFont="1" applyBorder="1" applyAlignment="1">
      <alignment readingOrder="1"/>
    </xf>
    <xf numFmtId="0" fontId="6" fillId="0" borderId="0" xfId="0" applyFont="1" applyFill="1" applyBorder="1" applyAlignment="1">
      <alignment readingOrder="1"/>
    </xf>
    <xf numFmtId="0" fontId="9" fillId="0" borderId="0" xfId="0" applyFont="1"/>
    <xf numFmtId="0" fontId="5" fillId="0" borderId="0" xfId="0" applyFont="1" applyFill="1" applyAlignment="1">
      <alignment readingOrder="1"/>
    </xf>
    <xf numFmtId="0" fontId="5" fillId="0" borderId="0" xfId="0" applyFont="1" applyAlignment="1">
      <alignment readingOrder="1"/>
    </xf>
    <xf numFmtId="0" fontId="5" fillId="7" borderId="0" xfId="0" applyFont="1" applyFill="1" applyAlignment="1">
      <alignment readingOrder="1"/>
    </xf>
    <xf numFmtId="3" fontId="4" fillId="5" borderId="1" xfId="0" applyNumberFormat="1" applyFont="1" applyFill="1" applyBorder="1" applyAlignment="1">
      <alignment horizontal="center" vertical="center" wrapText="1"/>
    </xf>
    <xf numFmtId="0" fontId="9" fillId="8" borderId="0" xfId="0" applyFont="1" applyFill="1" applyAlignment="1">
      <alignment horizontal="center"/>
    </xf>
    <xf numFmtId="0" fontId="9" fillId="0" borderId="0" xfId="0" applyFont="1" applyAlignment="1">
      <alignment horizontal="center"/>
    </xf>
    <xf numFmtId="0" fontId="2" fillId="3" borderId="1" xfId="0" applyFont="1" applyFill="1" applyBorder="1" applyAlignment="1">
      <alignment horizontal="center" vertical="center" wrapText="1"/>
    </xf>
    <xf numFmtId="0" fontId="5" fillId="0" borderId="0" xfId="0" applyFont="1"/>
    <xf numFmtId="0" fontId="2" fillId="4"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5" fillId="7" borderId="0" xfId="0" applyFont="1" applyFill="1"/>
    <xf numFmtId="0" fontId="4" fillId="5" borderId="1" xfId="0" applyFont="1" applyFill="1" applyBorder="1" applyAlignment="1">
      <alignment horizontal="center" vertical="center" wrapText="1"/>
    </xf>
    <xf numFmtId="0" fontId="7" fillId="0" borderId="0" xfId="0" applyFont="1" applyFill="1" applyBorder="1" applyAlignment="1">
      <alignment vertical="center" readingOrder="1"/>
    </xf>
    <xf numFmtId="0" fontId="6" fillId="7" borderId="0" xfId="0" applyFont="1" applyFill="1" applyBorder="1" applyAlignment="1">
      <alignment vertical="center" readingOrder="1"/>
    </xf>
    <xf numFmtId="3" fontId="6" fillId="7" borderId="0" xfId="0" applyNumberFormat="1" applyFont="1" applyFill="1" applyBorder="1" applyAlignment="1">
      <alignment vertical="center" readingOrder="1"/>
    </xf>
    <xf numFmtId="0" fontId="5" fillId="4" borderId="1" xfId="0" applyFont="1" applyFill="1" applyBorder="1" applyAlignment="1">
      <alignment horizontal="center" vertical="center" wrapText="1"/>
    </xf>
    <xf numFmtId="3" fontId="2" fillId="3" borderId="1" xfId="0" applyNumberFormat="1" applyFont="1" applyFill="1" applyBorder="1" applyAlignment="1">
      <alignment horizontal="center" vertical="center" wrapText="1"/>
    </xf>
    <xf numFmtId="3" fontId="2" fillId="4" borderId="1" xfId="0" applyNumberFormat="1" applyFont="1" applyFill="1" applyBorder="1" applyAlignment="1">
      <alignment horizontal="left" vertical="center" wrapText="1"/>
    </xf>
    <xf numFmtId="3" fontId="9" fillId="0" borderId="0" xfId="0" applyNumberFormat="1" applyFont="1"/>
    <xf numFmtId="0" fontId="5" fillId="7" borderId="0" xfId="0" applyNumberFormat="1" applyFont="1" applyFill="1" applyBorder="1" applyAlignment="1">
      <alignment horizontal="left" vertical="center" wrapText="1" readingOrder="1"/>
    </xf>
    <xf numFmtId="0" fontId="9" fillId="7" borderId="0" xfId="0" applyFont="1" applyFill="1"/>
    <xf numFmtId="0" fontId="6" fillId="7" borderId="0" xfId="0" applyFont="1" applyFill="1" applyBorder="1" applyAlignment="1">
      <alignment readingOrder="1"/>
    </xf>
    <xf numFmtId="0" fontId="5" fillId="7" borderId="1" xfId="0" applyFont="1" applyFill="1" applyBorder="1" applyAlignment="1">
      <alignment horizontal="center" vertical="center" wrapText="1"/>
    </xf>
    <xf numFmtId="3" fontId="5" fillId="7" borderId="1" xfId="0" applyNumberFormat="1" applyFont="1" applyFill="1" applyBorder="1" applyAlignment="1">
      <alignment horizontal="center" vertical="center" wrapText="1"/>
    </xf>
    <xf numFmtId="0" fontId="5" fillId="7" borderId="1" xfId="0" applyFont="1" applyFill="1" applyBorder="1" applyAlignment="1">
      <alignment horizontal="center" vertical="center" wrapText="1" readingOrder="2"/>
    </xf>
    <xf numFmtId="0" fontId="22" fillId="7" borderId="1" xfId="0" applyFont="1" applyFill="1" applyBorder="1" applyAlignment="1">
      <alignment horizontal="left" vertical="center" wrapText="1" readingOrder="1"/>
    </xf>
    <xf numFmtId="0" fontId="4" fillId="4" borderId="1" xfId="0" applyFont="1" applyFill="1" applyBorder="1" applyAlignment="1">
      <alignment horizontal="left" vertical="center" wrapText="1"/>
    </xf>
    <xf numFmtId="0" fontId="6" fillId="0" borderId="0" xfId="0" applyFont="1"/>
    <xf numFmtId="0" fontId="24" fillId="0" borderId="0" xfId="0" applyFont="1"/>
    <xf numFmtId="0" fontId="5" fillId="7" borderId="1" xfId="0" applyFont="1" applyFill="1" applyBorder="1" applyAlignment="1">
      <alignment horizontal="left" vertical="center" wrapText="1" readingOrder="1"/>
    </xf>
    <xf numFmtId="0" fontId="5" fillId="7" borderId="1" xfId="0" applyFont="1" applyFill="1" applyBorder="1" applyAlignment="1">
      <alignment horizontal="left" vertical="center" wrapText="1"/>
    </xf>
    <xf numFmtId="0" fontId="2" fillId="7" borderId="1" xfId="0" applyFont="1" applyFill="1" applyBorder="1" applyAlignment="1">
      <alignment horizontal="left" vertical="center" wrapText="1" readingOrder="1"/>
    </xf>
    <xf numFmtId="0" fontId="4" fillId="7" borderId="1" xfId="0" applyFont="1" applyFill="1" applyBorder="1" applyAlignment="1">
      <alignment horizontal="left" vertical="center" wrapText="1" readingOrder="1"/>
    </xf>
    <xf numFmtId="0" fontId="3" fillId="7" borderId="1" xfId="0" applyFont="1" applyFill="1" applyBorder="1" applyAlignment="1">
      <alignment horizontal="left" vertical="center" wrapText="1" readingOrder="1"/>
    </xf>
    <xf numFmtId="0" fontId="5" fillId="7" borderId="1" xfId="0" applyNumberFormat="1" applyFont="1" applyFill="1" applyBorder="1" applyAlignment="1">
      <alignment horizontal="left" vertical="center" wrapText="1" readingOrder="1"/>
    </xf>
    <xf numFmtId="0" fontId="22" fillId="7" borderId="1" xfId="0" applyNumberFormat="1" applyFont="1" applyFill="1" applyBorder="1" applyAlignment="1">
      <alignment horizontal="left" vertical="center" wrapText="1" readingOrder="1"/>
    </xf>
    <xf numFmtId="0" fontId="19" fillId="7" borderId="1" xfId="0" applyFont="1" applyFill="1" applyBorder="1" applyAlignment="1">
      <alignment horizontal="left" vertical="center" wrapText="1" readingOrder="1"/>
    </xf>
    <xf numFmtId="0" fontId="25" fillId="8" borderId="0" xfId="0" applyFont="1" applyFill="1" applyAlignment="1">
      <alignment horizontal="center"/>
    </xf>
    <xf numFmtId="0" fontId="25" fillId="0" borderId="0" xfId="0" applyFont="1"/>
    <xf numFmtId="0" fontId="25" fillId="0" borderId="0" xfId="0" applyFont="1" applyAlignment="1">
      <alignment horizontal="center"/>
    </xf>
    <xf numFmtId="3" fontId="25" fillId="0" borderId="0" xfId="0" applyNumberFormat="1" applyFont="1"/>
    <xf numFmtId="3" fontId="5" fillId="0" borderId="0" xfId="0" applyNumberFormat="1" applyFont="1" applyAlignment="1">
      <alignment readingOrder="1"/>
    </xf>
    <xf numFmtId="0" fontId="20" fillId="5" borderId="1" xfId="0" applyFont="1" applyFill="1" applyBorder="1" applyAlignment="1">
      <alignment horizontal="center" vertical="center" wrapText="1"/>
    </xf>
    <xf numFmtId="0" fontId="5" fillId="7" borderId="0" xfId="0" applyFont="1" applyFill="1" applyAlignment="1">
      <alignment wrapText="1"/>
    </xf>
    <xf numFmtId="0" fontId="5" fillId="0" borderId="0" xfId="0" applyFont="1" applyFill="1"/>
    <xf numFmtId="0" fontId="5" fillId="7" borderId="1" xfId="0" applyFont="1" applyFill="1" applyBorder="1" applyAlignment="1">
      <alignment horizontal="left" wrapText="1" readingOrder="1"/>
    </xf>
    <xf numFmtId="0" fontId="18" fillId="0" borderId="0" xfId="0" applyFont="1" applyFill="1" applyBorder="1" applyAlignment="1">
      <alignment horizontal="center" vertical="center" wrapText="1" readingOrder="1"/>
    </xf>
    <xf numFmtId="0" fontId="20" fillId="5" borderId="1" xfId="0" applyFont="1" applyFill="1" applyBorder="1" applyAlignment="1">
      <alignment horizontal="left" vertical="center" wrapText="1"/>
    </xf>
    <xf numFmtId="0" fontId="2" fillId="3" borderId="1" xfId="0" applyFont="1" applyFill="1" applyBorder="1" applyAlignment="1">
      <alignment horizontal="center" vertical="center" wrapText="1" readingOrder="1"/>
    </xf>
    <xf numFmtId="0" fontId="7" fillId="3" borderId="1" xfId="0" applyFont="1" applyFill="1" applyBorder="1" applyAlignment="1">
      <alignment horizontal="center" vertical="center" wrapText="1" readingOrder="1"/>
    </xf>
    <xf numFmtId="0" fontId="3" fillId="0" borderId="1" xfId="0" applyFont="1" applyFill="1" applyBorder="1" applyAlignment="1">
      <alignment horizontal="left" vertical="center" wrapText="1" readingOrder="1"/>
    </xf>
    <xf numFmtId="0" fontId="3" fillId="0" borderId="1" xfId="0" applyFont="1" applyFill="1" applyBorder="1" applyAlignment="1">
      <alignment horizontal="center" vertical="center" wrapText="1"/>
    </xf>
    <xf numFmtId="3" fontId="3" fillId="0" borderId="1" xfId="0" applyNumberFormat="1" applyFont="1" applyFill="1" applyBorder="1" applyAlignment="1">
      <alignment horizontal="center" vertical="center" wrapText="1" readingOrder="1"/>
    </xf>
    <xf numFmtId="3" fontId="3" fillId="0" borderId="1" xfId="0" applyNumberFormat="1" applyFont="1" applyFill="1" applyBorder="1" applyAlignment="1">
      <alignment horizontal="center" vertical="center" wrapText="1"/>
    </xf>
    <xf numFmtId="0" fontId="5" fillId="0" borderId="2" xfId="0" applyFont="1" applyFill="1" applyBorder="1" applyAlignment="1">
      <alignment horizontal="left" vertical="top" wrapText="1"/>
    </xf>
    <xf numFmtId="0" fontId="4" fillId="0" borderId="1" xfId="0" applyFont="1" applyFill="1" applyBorder="1" applyAlignment="1">
      <alignment horizontal="left" vertical="center" wrapText="1" readingOrder="1"/>
    </xf>
    <xf numFmtId="0" fontId="3" fillId="0" borderId="2" xfId="0" applyFont="1" applyFill="1" applyBorder="1" applyAlignment="1">
      <alignment horizontal="left" vertical="center" wrapText="1" readingOrder="1"/>
    </xf>
    <xf numFmtId="0" fontId="5" fillId="0" borderId="1" xfId="0" applyFont="1" applyFill="1" applyBorder="1" applyAlignment="1">
      <alignment horizontal="center" vertical="center" wrapText="1" readingOrder="1"/>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top" wrapText="1" readingOrder="1"/>
    </xf>
    <xf numFmtId="0" fontId="5" fillId="0" borderId="1" xfId="0" applyFont="1" applyBorder="1" applyAlignment="1">
      <alignment horizontal="center" vertical="center" wrapText="1" readingOrder="1"/>
    </xf>
    <xf numFmtId="0" fontId="3" fillId="0" borderId="2" xfId="0" applyFont="1" applyFill="1" applyBorder="1" applyAlignment="1">
      <alignment horizontal="center" vertical="center" wrapText="1"/>
    </xf>
    <xf numFmtId="3" fontId="3" fillId="0" borderId="2" xfId="0" applyNumberFormat="1" applyFont="1" applyFill="1" applyBorder="1" applyAlignment="1">
      <alignment horizontal="center" vertical="center" wrapText="1" readingOrder="1"/>
    </xf>
    <xf numFmtId="0" fontId="3" fillId="7" borderId="2" xfId="0" applyFont="1" applyFill="1" applyBorder="1" applyAlignment="1">
      <alignment horizontal="center" vertical="center" wrapText="1"/>
    </xf>
    <xf numFmtId="0" fontId="3" fillId="0" borderId="1" xfId="0" applyFont="1" applyFill="1" applyBorder="1" applyAlignment="1">
      <alignment horizontal="left" wrapText="1" readingOrder="1"/>
    </xf>
    <xf numFmtId="0" fontId="5" fillId="3" borderId="1" xfId="0" applyFont="1" applyFill="1" applyBorder="1" applyAlignment="1">
      <alignment horizontal="center" vertical="center" wrapText="1"/>
    </xf>
    <xf numFmtId="0" fontId="4" fillId="5" borderId="1" xfId="0" applyFont="1" applyFill="1" applyBorder="1" applyAlignment="1">
      <alignment vertical="center" wrapText="1"/>
    </xf>
    <xf numFmtId="3" fontId="29" fillId="2"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readingOrder="1"/>
    </xf>
    <xf numFmtId="0" fontId="3" fillId="0" borderId="0" xfId="0" applyFont="1" applyFill="1" applyBorder="1" applyAlignment="1">
      <alignment horizontal="left" vertical="center" wrapText="1" readingOrder="1"/>
    </xf>
    <xf numFmtId="0" fontId="22" fillId="0" borderId="1" xfId="0" applyFont="1" applyFill="1" applyBorder="1" applyAlignment="1">
      <alignment horizontal="left" vertical="center" wrapText="1" readingOrder="1"/>
    </xf>
    <xf numFmtId="0" fontId="18" fillId="0" borderId="0" xfId="0" applyFont="1" applyFill="1" applyBorder="1" applyAlignment="1">
      <alignment horizontal="center" vertical="center" readingOrder="1"/>
    </xf>
    <xf numFmtId="0" fontId="18" fillId="0" borderId="0" xfId="0" applyFont="1" applyFill="1" applyBorder="1" applyAlignment="1">
      <alignment horizontal="center" vertical="center"/>
    </xf>
    <xf numFmtId="0" fontId="18" fillId="0" borderId="0" xfId="0" applyFont="1" applyFill="1" applyBorder="1" applyAlignment="1">
      <alignment horizontal="center" vertical="center" wrapText="1"/>
    </xf>
    <xf numFmtId="0" fontId="27" fillId="0" borderId="0" xfId="0" applyFont="1" applyFill="1" applyBorder="1" applyAlignment="1">
      <alignment horizontal="center" vertical="center"/>
    </xf>
    <xf numFmtId="0" fontId="18" fillId="0" borderId="0" xfId="0" applyFont="1" applyFill="1" applyBorder="1" applyAlignment="1">
      <alignment horizontal="left" vertical="center" readingOrder="1"/>
    </xf>
    <xf numFmtId="0" fontId="28" fillId="0" borderId="0" xfId="0" applyFont="1" applyFill="1" applyBorder="1" applyAlignment="1">
      <alignment horizontal="center" vertical="center"/>
    </xf>
    <xf numFmtId="0" fontId="5" fillId="9" borderId="0" xfId="0" applyFont="1" applyFill="1" applyAlignment="1">
      <alignment readingOrder="1"/>
    </xf>
    <xf numFmtId="0" fontId="18" fillId="9" borderId="0" xfId="0" applyFont="1" applyFill="1" applyBorder="1" applyAlignment="1">
      <alignment horizontal="center" vertical="center" readingOrder="1"/>
    </xf>
    <xf numFmtId="0" fontId="2" fillId="7" borderId="1" xfId="0" applyFont="1" applyFill="1" applyBorder="1" applyAlignment="1">
      <alignment horizontal="center" vertical="center" wrapText="1" readingOrder="1"/>
    </xf>
    <xf numFmtId="0" fontId="5" fillId="7" borderId="1" xfId="0" applyFont="1" applyFill="1" applyBorder="1" applyAlignment="1">
      <alignment horizontal="center" vertical="center" wrapText="1" readingOrder="1"/>
    </xf>
    <xf numFmtId="3" fontId="3" fillId="7" borderId="1" xfId="0" applyNumberFormat="1" applyFont="1" applyFill="1" applyBorder="1" applyAlignment="1">
      <alignment horizontal="center" vertical="center" wrapText="1" readingOrder="1"/>
    </xf>
    <xf numFmtId="0" fontId="5" fillId="0" borderId="0"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7" fillId="0" borderId="0" xfId="0" applyFont="1" applyBorder="1" applyAlignment="1">
      <alignment readingOrder="1"/>
    </xf>
    <xf numFmtId="0" fontId="6" fillId="0" borderId="0" xfId="0" applyFont="1" applyBorder="1" applyAlignment="1">
      <alignment horizontal="left" readingOrder="1"/>
    </xf>
    <xf numFmtId="0" fontId="6" fillId="0" borderId="0" xfId="0" applyFont="1" applyBorder="1" applyAlignment="1">
      <alignment horizontal="left" wrapText="1" readingOrder="1"/>
    </xf>
    <xf numFmtId="0" fontId="6" fillId="0" borderId="0" xfId="0" applyFont="1" applyBorder="1" applyAlignment="1">
      <alignment readingOrder="1"/>
    </xf>
    <xf numFmtId="0" fontId="6" fillId="4" borderId="1" xfId="0" applyFont="1" applyFill="1" applyBorder="1" applyAlignment="1">
      <alignment horizontal="left" vertical="center" wrapText="1"/>
    </xf>
    <xf numFmtId="3" fontId="3" fillId="7" borderId="1" xfId="0" applyNumberFormat="1" applyFont="1" applyFill="1" applyBorder="1" applyAlignment="1" applyProtection="1">
      <alignment horizontal="center" vertical="center" wrapText="1"/>
      <protection locked="0"/>
    </xf>
    <xf numFmtId="0" fontId="4" fillId="5" borderId="1"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protection locked="0"/>
    </xf>
    <xf numFmtId="0" fontId="5" fillId="7" borderId="1" xfId="0" applyFont="1" applyFill="1" applyBorder="1" applyAlignment="1" applyProtection="1">
      <alignment horizontal="center" vertical="center" wrapText="1"/>
      <protection locked="0"/>
    </xf>
    <xf numFmtId="3" fontId="3" fillId="0" borderId="1" xfId="0" applyNumberFormat="1"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readingOrder="1"/>
      <protection locked="0"/>
    </xf>
    <xf numFmtId="3" fontId="5" fillId="7" borderId="1" xfId="0" applyNumberFormat="1" applyFont="1" applyFill="1" applyBorder="1" applyAlignment="1" applyProtection="1">
      <alignment horizontal="center" vertical="center" wrapText="1" readingOrder="1"/>
      <protection locked="0"/>
    </xf>
    <xf numFmtId="3" fontId="3" fillId="0" borderId="2" xfId="0" applyNumberFormat="1" applyFont="1" applyFill="1" applyBorder="1" applyAlignment="1" applyProtection="1">
      <alignment horizontal="center" vertical="center" wrapText="1"/>
      <protection locked="0"/>
    </xf>
  </cellXfs>
  <cellStyles count="40">
    <cellStyle name="20% - تمييز1 2" xfId="2" xr:uid="{00000000-0005-0000-0000-000000000000}"/>
    <cellStyle name="20% - تمييز1 2 2" xfId="31" xr:uid="{00000000-0005-0000-0000-000001000000}"/>
    <cellStyle name="20% - تمييز1 2 3" xfId="36" xr:uid="{00000000-0005-0000-0000-000002000000}"/>
    <cellStyle name="Comma 15 18" xfId="21" xr:uid="{00000000-0005-0000-0000-000003000000}"/>
    <cellStyle name="Comma 2" xfId="1" xr:uid="{00000000-0005-0000-0000-000004000000}"/>
    <cellStyle name="Comma 2 2" xfId="30" xr:uid="{00000000-0005-0000-0000-000005000000}"/>
    <cellStyle name="Comma 2 3" xfId="35" xr:uid="{00000000-0005-0000-0000-000006000000}"/>
    <cellStyle name="Comma 3" xfId="3" xr:uid="{00000000-0005-0000-0000-000007000000}"/>
    <cellStyle name="Comma 3 2" xfId="33" xr:uid="{00000000-0005-0000-0000-000008000000}"/>
    <cellStyle name="Comma 3 3" xfId="37" xr:uid="{00000000-0005-0000-0000-000009000000}"/>
    <cellStyle name="Comma 4" xfId="7" xr:uid="{00000000-0005-0000-0000-00000A000000}"/>
    <cellStyle name="Currency 2" xfId="16" xr:uid="{00000000-0005-0000-0000-00000B000000}"/>
    <cellStyle name="Currency 3" xfId="28" xr:uid="{00000000-0005-0000-0000-00000C000000}"/>
    <cellStyle name="Millares 2" xfId="6" xr:uid="{00000000-0005-0000-0000-00000D000000}"/>
    <cellStyle name="Millares 2 2" xfId="38" xr:uid="{00000000-0005-0000-0000-00000E000000}"/>
    <cellStyle name="Normal" xfId="0" builtinId="0"/>
    <cellStyle name="Normal 14 19" xfId="20" xr:uid="{00000000-0005-0000-0000-000010000000}"/>
    <cellStyle name="Normal 2" xfId="4" xr:uid="{00000000-0005-0000-0000-000011000000}"/>
    <cellStyle name="Normal 2 2" xfId="5" xr:uid="{00000000-0005-0000-0000-000012000000}"/>
    <cellStyle name="Normal 2 2 2" xfId="14" xr:uid="{00000000-0005-0000-0000-000013000000}"/>
    <cellStyle name="Normal 2 2 2 2" xfId="26" xr:uid="{00000000-0005-0000-0000-000014000000}"/>
    <cellStyle name="Normal 2 2 2 3" xfId="23" xr:uid="{00000000-0005-0000-0000-000015000000}"/>
    <cellStyle name="Normal 2 2 3" xfId="13" xr:uid="{00000000-0005-0000-0000-000016000000}"/>
    <cellStyle name="Normal 2 2 4" xfId="19" xr:uid="{00000000-0005-0000-0000-000017000000}"/>
    <cellStyle name="Normal 2 2 5" xfId="25" xr:uid="{00000000-0005-0000-0000-000018000000}"/>
    <cellStyle name="Normal 2 3" xfId="10" xr:uid="{00000000-0005-0000-0000-000019000000}"/>
    <cellStyle name="Normal 2 4" xfId="11" xr:uid="{00000000-0005-0000-0000-00001A000000}"/>
    <cellStyle name="Normal 2 4 2" xfId="22" xr:uid="{00000000-0005-0000-0000-00001B000000}"/>
    <cellStyle name="Normal 2 5" xfId="32" xr:uid="{00000000-0005-0000-0000-00001C000000}"/>
    <cellStyle name="Normal 2 6" xfId="27" xr:uid="{00000000-0005-0000-0000-00001D000000}"/>
    <cellStyle name="Normal 3" xfId="9" xr:uid="{00000000-0005-0000-0000-00001E000000}"/>
    <cellStyle name="Normal 3 2" xfId="15" xr:uid="{00000000-0005-0000-0000-00001F000000}"/>
    <cellStyle name="Normal 3 3" xfId="12" xr:uid="{00000000-0005-0000-0000-000020000000}"/>
    <cellStyle name="Normal 3 4" xfId="17" xr:uid="{00000000-0005-0000-0000-000021000000}"/>
    <cellStyle name="Normal 4" xfId="29" xr:uid="{00000000-0005-0000-0000-000022000000}"/>
    <cellStyle name="Normal 4 2" xfId="39" xr:uid="{00000000-0005-0000-0000-000023000000}"/>
    <cellStyle name="Normal 42 10" xfId="8" xr:uid="{00000000-0005-0000-0000-000024000000}"/>
    <cellStyle name="Normal 5" xfId="34" xr:uid="{00000000-0005-0000-0000-000025000000}"/>
    <cellStyle name="Normal 55 2" xfId="18" xr:uid="{00000000-0005-0000-0000-000026000000}"/>
    <cellStyle name="Normal 6" xfId="24" xr:uid="{00000000-0005-0000-0000-00002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Worksheet____1"/>
  <dimension ref="A1:L66"/>
  <sheetViews>
    <sheetView tabSelected="1" view="pageBreakPreview" zoomScaleNormal="80" zoomScaleSheetLayoutView="100" workbookViewId="0">
      <selection activeCell="E10" sqref="E10"/>
    </sheetView>
  </sheetViews>
  <sheetFormatPr defaultColWidth="9.140625" defaultRowHeight="21" x14ac:dyDescent="0.3"/>
  <cols>
    <col min="1" max="1" width="4.7109375" style="11" customWidth="1"/>
    <col min="2" max="2" width="70.7109375" style="6" customWidth="1"/>
    <col min="3" max="4" width="10.7109375" style="6" customWidth="1"/>
    <col min="5" max="5" width="10.7109375" style="12" customWidth="1"/>
    <col min="6" max="6" width="10.7109375" style="25" customWidth="1"/>
    <col min="7" max="7" width="9.85546875" style="27" customWidth="1"/>
    <col min="8" max="8" width="70.7109375" style="79" customWidth="1"/>
    <col min="9" max="9" width="9.140625" style="6"/>
    <col min="10" max="10" width="89" style="6" customWidth="1"/>
    <col min="11" max="16384" width="9.140625" style="6"/>
  </cols>
  <sheetData>
    <row r="1" spans="1:8" ht="49.9" customHeight="1" x14ac:dyDescent="0.3">
      <c r="A1" s="90" t="s">
        <v>42</v>
      </c>
      <c r="B1" s="90"/>
      <c r="C1" s="90"/>
      <c r="D1" s="90"/>
      <c r="E1" s="90"/>
      <c r="F1" s="90"/>
    </row>
    <row r="2" spans="1:8" s="4" customFormat="1" x14ac:dyDescent="0.2">
      <c r="A2" s="5"/>
      <c r="B2" s="92" t="s">
        <v>11</v>
      </c>
      <c r="C2" s="92"/>
      <c r="D2" s="92"/>
      <c r="E2" s="92"/>
      <c r="F2" s="92"/>
      <c r="G2" s="28"/>
      <c r="H2" s="78"/>
    </row>
    <row r="3" spans="1:8" s="4" customFormat="1" x14ac:dyDescent="0.2">
      <c r="A3" s="5"/>
      <c r="B3" s="93" t="s">
        <v>30</v>
      </c>
      <c r="C3" s="93"/>
      <c r="D3" s="93"/>
      <c r="E3" s="93"/>
      <c r="F3" s="93"/>
      <c r="G3" s="28"/>
      <c r="H3" s="78"/>
    </row>
    <row r="4" spans="1:8" s="4" customFormat="1" x14ac:dyDescent="0.2">
      <c r="A4" s="5"/>
      <c r="B4" s="94" t="s">
        <v>12</v>
      </c>
      <c r="C4" s="94"/>
      <c r="D4" s="94"/>
      <c r="E4" s="94"/>
      <c r="F4" s="94"/>
      <c r="G4" s="28"/>
      <c r="H4" s="78"/>
    </row>
    <row r="5" spans="1:8" s="4" customFormat="1" x14ac:dyDescent="0.2">
      <c r="A5" s="5"/>
      <c r="B5" s="94" t="s">
        <v>13</v>
      </c>
      <c r="C5" s="94"/>
      <c r="D5" s="94"/>
      <c r="E5" s="94"/>
      <c r="F5" s="94"/>
      <c r="G5" s="28"/>
      <c r="H5" s="78"/>
    </row>
    <row r="6" spans="1:8" s="4" customFormat="1" x14ac:dyDescent="0.2">
      <c r="A6" s="5"/>
      <c r="B6" s="95" t="s">
        <v>14</v>
      </c>
      <c r="C6" s="95"/>
      <c r="D6" s="95"/>
      <c r="E6" s="95"/>
      <c r="F6" s="95"/>
      <c r="G6" s="28"/>
      <c r="H6" s="78"/>
    </row>
    <row r="7" spans="1:8" s="4" customFormat="1" x14ac:dyDescent="0.2">
      <c r="A7" s="19"/>
      <c r="B7" s="20" t="s">
        <v>15</v>
      </c>
      <c r="C7" s="20"/>
      <c r="D7" s="21"/>
      <c r="E7" s="21"/>
      <c r="F7" s="21"/>
      <c r="G7" s="28"/>
      <c r="H7" s="53"/>
    </row>
    <row r="8" spans="1:8" s="14" customFormat="1" x14ac:dyDescent="0.25">
      <c r="A8" s="3" t="s">
        <v>0</v>
      </c>
      <c r="B8" s="13" t="s">
        <v>1</v>
      </c>
      <c r="C8" s="13" t="s">
        <v>5</v>
      </c>
      <c r="D8" s="13" t="s">
        <v>6</v>
      </c>
      <c r="E8" s="13" t="s">
        <v>7</v>
      </c>
      <c r="F8" s="23" t="s">
        <v>8</v>
      </c>
      <c r="G8" s="17"/>
      <c r="H8" s="79"/>
    </row>
    <row r="9" spans="1:8" s="14" customFormat="1" x14ac:dyDescent="0.25">
      <c r="A9" s="22"/>
      <c r="B9" s="15" t="s">
        <v>19</v>
      </c>
      <c r="C9" s="15"/>
      <c r="D9" s="15"/>
      <c r="E9" s="16"/>
      <c r="F9" s="24"/>
      <c r="G9" s="17"/>
      <c r="H9" s="79"/>
    </row>
    <row r="10" spans="1:8" s="17" customFormat="1" ht="78.75" x14ac:dyDescent="0.25">
      <c r="A10" s="3">
        <v>1</v>
      </c>
      <c r="B10" s="36" t="s">
        <v>16</v>
      </c>
      <c r="C10" s="2" t="s">
        <v>31</v>
      </c>
      <c r="D10" s="2">
        <v>600</v>
      </c>
      <c r="E10" s="97"/>
      <c r="F10" s="2">
        <f t="shared" ref="F10:F27" si="0">E10*D10</f>
        <v>0</v>
      </c>
      <c r="H10" s="79"/>
    </row>
    <row r="11" spans="1:8" s="17" customFormat="1" ht="94.5" x14ac:dyDescent="0.25">
      <c r="A11" s="3">
        <v>2</v>
      </c>
      <c r="B11" s="32" t="s">
        <v>38</v>
      </c>
      <c r="C11" s="2" t="s">
        <v>31</v>
      </c>
      <c r="D11" s="2">
        <v>175</v>
      </c>
      <c r="E11" s="97"/>
      <c r="F11" s="2">
        <f>D11*E11</f>
        <v>0</v>
      </c>
      <c r="H11" s="53"/>
    </row>
    <row r="12" spans="1:8" s="17" customFormat="1" ht="141.75" x14ac:dyDescent="0.25">
      <c r="A12" s="3">
        <v>3</v>
      </c>
      <c r="B12" s="37" t="s">
        <v>22</v>
      </c>
      <c r="C12" s="2" t="s">
        <v>31</v>
      </c>
      <c r="D12" s="2">
        <v>125</v>
      </c>
      <c r="E12" s="97"/>
      <c r="F12" s="2">
        <f t="shared" ref="F12:F13" si="1">D12*E12</f>
        <v>0</v>
      </c>
      <c r="H12" s="80"/>
    </row>
    <row r="13" spans="1:8" s="17" customFormat="1" ht="110.25" x14ac:dyDescent="0.25">
      <c r="A13" s="3">
        <v>4</v>
      </c>
      <c r="B13" s="36" t="s">
        <v>33</v>
      </c>
      <c r="C13" s="2" t="s">
        <v>31</v>
      </c>
      <c r="D13" s="2">
        <v>100</v>
      </c>
      <c r="E13" s="97"/>
      <c r="F13" s="2">
        <f t="shared" si="1"/>
        <v>0</v>
      </c>
      <c r="H13" s="80"/>
    </row>
    <row r="14" spans="1:8" s="17" customFormat="1" ht="124.5" customHeight="1" x14ac:dyDescent="0.25">
      <c r="A14" s="3">
        <v>5</v>
      </c>
      <c r="B14" s="32" t="s">
        <v>43</v>
      </c>
      <c r="C14" s="2" t="s">
        <v>31</v>
      </c>
      <c r="D14" s="2">
        <v>250</v>
      </c>
      <c r="E14" s="97"/>
      <c r="F14" s="2">
        <f>D14*E14</f>
        <v>0</v>
      </c>
      <c r="H14" s="79"/>
    </row>
    <row r="15" spans="1:8" s="17" customFormat="1" ht="110.25" x14ac:dyDescent="0.25">
      <c r="A15" s="3">
        <v>6</v>
      </c>
      <c r="B15" s="77" t="s">
        <v>66</v>
      </c>
      <c r="C15" s="2" t="s">
        <v>31</v>
      </c>
      <c r="D15" s="60">
        <v>300</v>
      </c>
      <c r="E15" s="97"/>
      <c r="F15" s="2">
        <f>D15*E15</f>
        <v>0</v>
      </c>
      <c r="H15" s="79"/>
    </row>
    <row r="16" spans="1:8" s="17" customFormat="1" ht="94.5" customHeight="1" x14ac:dyDescent="0.25">
      <c r="A16" s="3">
        <v>7</v>
      </c>
      <c r="B16" s="32" t="s">
        <v>39</v>
      </c>
      <c r="C16" s="2" t="s">
        <v>31</v>
      </c>
      <c r="D16" s="2">
        <v>300</v>
      </c>
      <c r="E16" s="97"/>
      <c r="F16" s="2">
        <f>D16*E16</f>
        <v>0</v>
      </c>
      <c r="H16" s="79"/>
    </row>
    <row r="17" spans="1:8" s="17" customFormat="1" ht="141.75" x14ac:dyDescent="0.25">
      <c r="A17" s="3">
        <v>8</v>
      </c>
      <c r="B17" s="38" t="s">
        <v>67</v>
      </c>
      <c r="C17" s="1" t="s">
        <v>9</v>
      </c>
      <c r="D17" s="2">
        <v>1</v>
      </c>
      <c r="E17" s="97"/>
      <c r="F17" s="2">
        <f t="shared" si="0"/>
        <v>0</v>
      </c>
      <c r="H17" s="79"/>
    </row>
    <row r="18" spans="1:8" s="17" customFormat="1" ht="128.25" customHeight="1" x14ac:dyDescent="0.25">
      <c r="A18" s="3">
        <v>9</v>
      </c>
      <c r="B18" s="36" t="s">
        <v>68</v>
      </c>
      <c r="C18" s="1" t="s">
        <v>9</v>
      </c>
      <c r="D18" s="2">
        <v>1</v>
      </c>
      <c r="E18" s="97"/>
      <c r="F18" s="2">
        <f t="shared" ref="F18:F22" si="2">D18*E18</f>
        <v>0</v>
      </c>
      <c r="H18" s="79"/>
    </row>
    <row r="19" spans="1:8" s="17" customFormat="1" ht="110.25" x14ac:dyDescent="0.25">
      <c r="A19" s="3">
        <v>10</v>
      </c>
      <c r="B19" s="32" t="s">
        <v>45</v>
      </c>
      <c r="C19" s="1" t="s">
        <v>9</v>
      </c>
      <c r="D19" s="2">
        <v>4</v>
      </c>
      <c r="E19" s="97"/>
      <c r="F19" s="2">
        <f t="shared" si="2"/>
        <v>0</v>
      </c>
      <c r="H19" s="79"/>
    </row>
    <row r="20" spans="1:8" s="17" customFormat="1" ht="126" x14ac:dyDescent="0.25">
      <c r="A20" s="3">
        <v>11</v>
      </c>
      <c r="B20" s="32" t="s">
        <v>32</v>
      </c>
      <c r="C20" s="1" t="s">
        <v>31</v>
      </c>
      <c r="D20" s="2">
        <v>38</v>
      </c>
      <c r="E20" s="97"/>
      <c r="F20" s="2">
        <f t="shared" si="2"/>
        <v>0</v>
      </c>
      <c r="H20" s="79"/>
    </row>
    <row r="21" spans="1:8" s="17" customFormat="1" ht="110.25" x14ac:dyDescent="0.25">
      <c r="A21" s="3">
        <v>12</v>
      </c>
      <c r="B21" s="32" t="s">
        <v>69</v>
      </c>
      <c r="C21" s="1" t="s">
        <v>9</v>
      </c>
      <c r="D21" s="2">
        <v>4</v>
      </c>
      <c r="E21" s="97"/>
      <c r="F21" s="2">
        <f t="shared" si="2"/>
        <v>0</v>
      </c>
      <c r="H21" s="53"/>
    </row>
    <row r="22" spans="1:8" s="17" customFormat="1" ht="94.5" x14ac:dyDescent="0.25">
      <c r="A22" s="3">
        <v>13</v>
      </c>
      <c r="B22" s="32" t="s">
        <v>70</v>
      </c>
      <c r="C22" s="1" t="s">
        <v>9</v>
      </c>
      <c r="D22" s="2">
        <v>8</v>
      </c>
      <c r="E22" s="97"/>
      <c r="F22" s="2">
        <f t="shared" si="2"/>
        <v>0</v>
      </c>
      <c r="H22" s="53"/>
    </row>
    <row r="23" spans="1:8" s="17" customFormat="1" ht="94.5" x14ac:dyDescent="0.25">
      <c r="A23" s="3">
        <v>14</v>
      </c>
      <c r="B23" s="39" t="s">
        <v>23</v>
      </c>
      <c r="C23" s="2" t="s">
        <v>31</v>
      </c>
      <c r="D23" s="2">
        <v>1750</v>
      </c>
      <c r="E23" s="97"/>
      <c r="F23" s="2">
        <f t="shared" si="0"/>
        <v>0</v>
      </c>
      <c r="H23" s="53"/>
    </row>
    <row r="24" spans="1:8" s="17" customFormat="1" ht="96.75" customHeight="1" x14ac:dyDescent="0.25">
      <c r="A24" s="3">
        <v>15</v>
      </c>
      <c r="B24" s="38" t="s">
        <v>27</v>
      </c>
      <c r="C24" s="2" t="s">
        <v>31</v>
      </c>
      <c r="D24" s="2">
        <v>750</v>
      </c>
      <c r="E24" s="97"/>
      <c r="F24" s="2">
        <f t="shared" si="0"/>
        <v>0</v>
      </c>
      <c r="H24" s="79"/>
    </row>
    <row r="25" spans="1:8" s="17" customFormat="1" ht="110.25" x14ac:dyDescent="0.25">
      <c r="A25" s="3">
        <v>16</v>
      </c>
      <c r="B25" s="39" t="s">
        <v>28</v>
      </c>
      <c r="C25" s="2" t="s">
        <v>31</v>
      </c>
      <c r="D25" s="2">
        <v>600</v>
      </c>
      <c r="E25" s="97"/>
      <c r="F25" s="2">
        <f t="shared" si="0"/>
        <v>0</v>
      </c>
      <c r="H25" s="79"/>
    </row>
    <row r="26" spans="1:8" s="17" customFormat="1" ht="110.25" x14ac:dyDescent="0.25">
      <c r="A26" s="3">
        <v>17</v>
      </c>
      <c r="B26" s="32" t="s">
        <v>46</v>
      </c>
      <c r="C26" s="1" t="s">
        <v>31</v>
      </c>
      <c r="D26" s="2">
        <v>145</v>
      </c>
      <c r="E26" s="97"/>
      <c r="F26" s="2">
        <f t="shared" si="0"/>
        <v>0</v>
      </c>
      <c r="H26" s="53"/>
    </row>
    <row r="27" spans="1:8" s="17" customFormat="1" ht="97.5" customHeight="1" x14ac:dyDescent="0.25">
      <c r="A27" s="3">
        <v>18</v>
      </c>
      <c r="B27" s="32" t="s">
        <v>34</v>
      </c>
      <c r="C27" s="1" t="s">
        <v>31</v>
      </c>
      <c r="D27" s="2">
        <v>30</v>
      </c>
      <c r="E27" s="97"/>
      <c r="F27" s="2">
        <f t="shared" si="0"/>
        <v>0</v>
      </c>
      <c r="H27" s="79"/>
    </row>
    <row r="28" spans="1:8" s="17" customFormat="1" ht="126" x14ac:dyDescent="0.25">
      <c r="A28" s="3">
        <v>19</v>
      </c>
      <c r="B28" s="39" t="s">
        <v>71</v>
      </c>
      <c r="C28" s="2" t="s">
        <v>31</v>
      </c>
      <c r="D28" s="2">
        <v>250</v>
      </c>
      <c r="E28" s="97"/>
      <c r="F28" s="2">
        <f>D28*E28</f>
        <v>0</v>
      </c>
      <c r="H28" s="79"/>
    </row>
    <row r="29" spans="1:8" s="17" customFormat="1" ht="87.75" customHeight="1" x14ac:dyDescent="0.25">
      <c r="A29" s="3">
        <v>20</v>
      </c>
      <c r="B29" s="36" t="s">
        <v>24</v>
      </c>
      <c r="C29" s="1" t="s">
        <v>9</v>
      </c>
      <c r="D29" s="2">
        <v>1</v>
      </c>
      <c r="E29" s="97"/>
      <c r="F29" s="2">
        <f t="shared" ref="F29:F31" si="3">E29*D29</f>
        <v>0</v>
      </c>
      <c r="H29" s="79"/>
    </row>
    <row r="30" spans="1:8" s="17" customFormat="1" ht="93.75" customHeight="1" x14ac:dyDescent="0.25">
      <c r="A30" s="3">
        <v>21</v>
      </c>
      <c r="B30" s="40" t="s">
        <v>25</v>
      </c>
      <c r="C30" s="1" t="s">
        <v>9</v>
      </c>
      <c r="D30" s="2">
        <v>2</v>
      </c>
      <c r="E30" s="97"/>
      <c r="F30" s="2">
        <f t="shared" si="3"/>
        <v>0</v>
      </c>
      <c r="H30" s="79"/>
    </row>
    <row r="31" spans="1:8" s="17" customFormat="1" ht="78.75" x14ac:dyDescent="0.25">
      <c r="A31" s="3">
        <v>22</v>
      </c>
      <c r="B31" s="36" t="s">
        <v>40</v>
      </c>
      <c r="C31" s="1" t="s">
        <v>9</v>
      </c>
      <c r="D31" s="2">
        <v>8</v>
      </c>
      <c r="E31" s="97"/>
      <c r="F31" s="2">
        <f t="shared" si="3"/>
        <v>0</v>
      </c>
      <c r="H31" s="79"/>
    </row>
    <row r="32" spans="1:8" s="17" customFormat="1" x14ac:dyDescent="0.25">
      <c r="A32" s="49"/>
      <c r="B32" s="49" t="s">
        <v>2</v>
      </c>
      <c r="C32" s="18"/>
      <c r="D32" s="18"/>
      <c r="E32" s="98"/>
      <c r="F32" s="10">
        <f>SUM(F10:F31)</f>
        <v>0</v>
      </c>
      <c r="H32" s="79"/>
    </row>
    <row r="33" spans="1:12" s="17" customFormat="1" ht="20.25" customHeight="1" x14ac:dyDescent="0.25">
      <c r="A33" s="15"/>
      <c r="B33" s="15" t="s">
        <v>17</v>
      </c>
      <c r="C33" s="15"/>
      <c r="D33" s="15"/>
      <c r="E33" s="99"/>
      <c r="F33" s="24"/>
      <c r="H33" s="79"/>
    </row>
    <row r="34" spans="1:12" s="17" customFormat="1" ht="110.25" x14ac:dyDescent="0.25">
      <c r="A34" s="3">
        <v>1</v>
      </c>
      <c r="B34" s="40" t="s">
        <v>26</v>
      </c>
      <c r="C34" s="29" t="s">
        <v>9</v>
      </c>
      <c r="D34" s="29">
        <v>4</v>
      </c>
      <c r="E34" s="100"/>
      <c r="F34" s="30">
        <f>D34*E34</f>
        <v>0</v>
      </c>
      <c r="H34" s="80"/>
      <c r="J34" s="26"/>
    </row>
    <row r="35" spans="1:12" s="17" customFormat="1" ht="94.5" x14ac:dyDescent="0.25">
      <c r="A35" s="3">
        <v>2</v>
      </c>
      <c r="B35" s="41" t="s">
        <v>35</v>
      </c>
      <c r="C35" s="29" t="s">
        <v>18</v>
      </c>
      <c r="D35" s="29">
        <v>175</v>
      </c>
      <c r="E35" s="100"/>
      <c r="F35" s="30">
        <f>D35*E35</f>
        <v>0</v>
      </c>
      <c r="H35" s="53"/>
    </row>
    <row r="36" spans="1:12" s="17" customFormat="1" ht="94.5" x14ac:dyDescent="0.25">
      <c r="A36" s="3">
        <v>3</v>
      </c>
      <c r="B36" s="42" t="s">
        <v>41</v>
      </c>
      <c r="C36" s="29" t="s">
        <v>18</v>
      </c>
      <c r="D36" s="29">
        <v>100</v>
      </c>
      <c r="E36" s="100"/>
      <c r="F36" s="30">
        <f>D36*E36</f>
        <v>0</v>
      </c>
      <c r="H36" s="79"/>
    </row>
    <row r="37" spans="1:12" s="17" customFormat="1" ht="63" x14ac:dyDescent="0.25">
      <c r="A37" s="3">
        <v>4</v>
      </c>
      <c r="B37" s="40" t="s">
        <v>47</v>
      </c>
      <c r="C37" s="29" t="s">
        <v>9</v>
      </c>
      <c r="D37" s="29">
        <v>12</v>
      </c>
      <c r="E37" s="97"/>
      <c r="F37" s="2">
        <f>D37*E37</f>
        <v>0</v>
      </c>
      <c r="H37" s="53"/>
    </row>
    <row r="38" spans="1:12" s="17" customFormat="1" ht="94.5" x14ac:dyDescent="0.25">
      <c r="A38" s="3">
        <v>5</v>
      </c>
      <c r="B38" s="39" t="s">
        <v>72</v>
      </c>
      <c r="C38" s="29" t="s">
        <v>18</v>
      </c>
      <c r="D38" s="29">
        <v>12</v>
      </c>
      <c r="E38" s="97"/>
      <c r="F38" s="2">
        <f>D38*E38</f>
        <v>0</v>
      </c>
      <c r="H38" s="79"/>
    </row>
    <row r="39" spans="1:12" s="17" customFormat="1" ht="94.5" x14ac:dyDescent="0.25">
      <c r="A39" s="3">
        <v>6</v>
      </c>
      <c r="B39" s="43" t="s">
        <v>48</v>
      </c>
      <c r="C39" s="31" t="s">
        <v>10</v>
      </c>
      <c r="D39" s="29">
        <v>1</v>
      </c>
      <c r="E39" s="97"/>
      <c r="F39" s="2">
        <f t="shared" ref="F39:F42" si="4">E39*D39</f>
        <v>0</v>
      </c>
      <c r="H39" s="79"/>
    </row>
    <row r="40" spans="1:12" s="17" customFormat="1" ht="90" customHeight="1" x14ac:dyDescent="0.25">
      <c r="A40" s="3">
        <v>7</v>
      </c>
      <c r="B40" s="40" t="s">
        <v>29</v>
      </c>
      <c r="C40" s="31" t="s">
        <v>9</v>
      </c>
      <c r="D40" s="29">
        <v>3</v>
      </c>
      <c r="E40" s="97"/>
      <c r="F40" s="2">
        <f t="shared" si="4"/>
        <v>0</v>
      </c>
      <c r="H40" s="79"/>
    </row>
    <row r="41" spans="1:12" s="14" customFormat="1" ht="94.5" x14ac:dyDescent="0.25">
      <c r="A41" s="3">
        <v>8</v>
      </c>
      <c r="B41" s="40" t="s">
        <v>36</v>
      </c>
      <c r="C41" s="31" t="s">
        <v>9</v>
      </c>
      <c r="D41" s="29">
        <v>2</v>
      </c>
      <c r="E41" s="97"/>
      <c r="F41" s="2">
        <f t="shared" si="4"/>
        <v>0</v>
      </c>
      <c r="G41" s="17"/>
      <c r="H41" s="79"/>
    </row>
    <row r="42" spans="1:12" s="8" customFormat="1" ht="126" x14ac:dyDescent="0.25">
      <c r="A42" s="3">
        <v>9</v>
      </c>
      <c r="B42" s="75" t="s">
        <v>73</v>
      </c>
      <c r="C42" s="31" t="s">
        <v>9</v>
      </c>
      <c r="D42" s="29">
        <v>6</v>
      </c>
      <c r="E42" s="97"/>
      <c r="F42" s="2">
        <f t="shared" si="4"/>
        <v>0</v>
      </c>
      <c r="G42" s="9"/>
      <c r="H42" s="76"/>
    </row>
    <row r="43" spans="1:12" s="51" customFormat="1" ht="78.75" x14ac:dyDescent="0.25">
      <c r="A43" s="3">
        <v>10</v>
      </c>
      <c r="B43" s="37" t="s">
        <v>21</v>
      </c>
      <c r="C43" s="31" t="s">
        <v>9</v>
      </c>
      <c r="D43" s="29">
        <v>1</v>
      </c>
      <c r="E43" s="97"/>
      <c r="F43" s="2">
        <f t="shared" ref="F43" si="5">E43*D43</f>
        <v>0</v>
      </c>
      <c r="G43" s="50"/>
      <c r="H43" s="89"/>
      <c r="I43" s="89"/>
      <c r="J43" s="89"/>
      <c r="K43" s="89"/>
      <c r="L43" s="89"/>
    </row>
    <row r="44" spans="1:12" s="8" customFormat="1" x14ac:dyDescent="0.25">
      <c r="A44" s="54"/>
      <c r="B44" s="49" t="s">
        <v>3</v>
      </c>
      <c r="C44" s="18"/>
      <c r="D44" s="18"/>
      <c r="E44" s="18"/>
      <c r="F44" s="10">
        <f>SUM(F34:F43)</f>
        <v>0</v>
      </c>
      <c r="G44" s="9"/>
      <c r="H44" s="78"/>
    </row>
    <row r="45" spans="1:12" s="14" customFormat="1" x14ac:dyDescent="0.25">
      <c r="A45" s="33"/>
      <c r="B45" s="33" t="s">
        <v>49</v>
      </c>
      <c r="C45" s="33"/>
      <c r="D45" s="33"/>
      <c r="E45" s="33"/>
      <c r="F45" s="33"/>
      <c r="H45" s="79"/>
    </row>
    <row r="46" spans="1:12" s="34" customFormat="1" ht="47.45" customHeight="1" x14ac:dyDescent="0.2">
      <c r="A46" s="56"/>
      <c r="B46" s="96" t="s">
        <v>50</v>
      </c>
      <c r="C46" s="96"/>
      <c r="D46" s="96"/>
      <c r="E46" s="96"/>
      <c r="F46" s="96"/>
      <c r="H46" s="81"/>
    </row>
    <row r="47" spans="1:12" s="8" customFormat="1" ht="141.75" x14ac:dyDescent="0.25">
      <c r="A47" s="55">
        <v>1</v>
      </c>
      <c r="B47" s="57" t="s">
        <v>51</v>
      </c>
      <c r="C47" s="58" t="s">
        <v>44</v>
      </c>
      <c r="D47" s="59">
        <v>44</v>
      </c>
      <c r="E47" s="101"/>
      <c r="F47" s="60">
        <f>D47*E47</f>
        <v>0</v>
      </c>
      <c r="H47" s="78"/>
    </row>
    <row r="48" spans="1:12" s="8" customFormat="1" ht="126" x14ac:dyDescent="0.25">
      <c r="A48" s="55">
        <v>2</v>
      </c>
      <c r="B48" s="57" t="s">
        <v>52</v>
      </c>
      <c r="C48" s="58" t="s">
        <v>44</v>
      </c>
      <c r="D48" s="59">
        <v>18</v>
      </c>
      <c r="E48" s="101"/>
      <c r="F48" s="60">
        <f>D48*E48</f>
        <v>0</v>
      </c>
      <c r="H48" s="78"/>
    </row>
    <row r="49" spans="1:8" s="8" customFormat="1" ht="141.75" x14ac:dyDescent="0.25">
      <c r="A49" s="55">
        <v>3</v>
      </c>
      <c r="B49" s="61" t="s">
        <v>53</v>
      </c>
      <c r="C49" s="58" t="s">
        <v>44</v>
      </c>
      <c r="D49" s="59">
        <v>24</v>
      </c>
      <c r="E49" s="101"/>
      <c r="F49" s="60">
        <f>D49*E49</f>
        <v>0</v>
      </c>
      <c r="H49" s="78"/>
    </row>
    <row r="50" spans="1:8" s="8" customFormat="1" ht="140.25" customHeight="1" x14ac:dyDescent="0.25">
      <c r="A50" s="55">
        <v>4</v>
      </c>
      <c r="B50" s="62" t="s">
        <v>65</v>
      </c>
      <c r="C50" s="58" t="s">
        <v>44</v>
      </c>
      <c r="D50" s="59">
        <v>64</v>
      </c>
      <c r="E50" s="101"/>
      <c r="F50" s="60">
        <f>D50*E50</f>
        <v>0</v>
      </c>
      <c r="H50" s="78"/>
    </row>
    <row r="51" spans="1:8" s="7" customFormat="1" ht="157.5" x14ac:dyDescent="0.25">
      <c r="A51" s="55">
        <v>5</v>
      </c>
      <c r="B51" s="63" t="s">
        <v>54</v>
      </c>
      <c r="C51" s="64" t="s">
        <v>44</v>
      </c>
      <c r="D51" s="60">
        <v>7</v>
      </c>
      <c r="E51" s="101"/>
      <c r="F51" s="60">
        <f>D51*E51</f>
        <v>0</v>
      </c>
      <c r="H51" s="78"/>
    </row>
    <row r="52" spans="1:8" s="8" customFormat="1" ht="157.5" x14ac:dyDescent="0.25">
      <c r="A52" s="55">
        <v>6</v>
      </c>
      <c r="B52" s="65" t="s">
        <v>55</v>
      </c>
      <c r="C52" s="58" t="s">
        <v>44</v>
      </c>
      <c r="D52" s="59">
        <v>16</v>
      </c>
      <c r="E52" s="101"/>
      <c r="F52" s="60">
        <f t="shared" ref="F52:F61" si="6">D52*E52</f>
        <v>0</v>
      </c>
      <c r="H52" s="78"/>
    </row>
    <row r="53" spans="1:8" s="8" customFormat="1" ht="126" x14ac:dyDescent="0.25">
      <c r="A53" s="55">
        <v>7</v>
      </c>
      <c r="B53" s="57" t="s">
        <v>56</v>
      </c>
      <c r="C53" s="58" t="s">
        <v>44</v>
      </c>
      <c r="D53" s="59">
        <v>5</v>
      </c>
      <c r="E53" s="101"/>
      <c r="F53" s="60">
        <f t="shared" si="6"/>
        <v>0</v>
      </c>
      <c r="H53" s="78"/>
    </row>
    <row r="54" spans="1:8" s="8" customFormat="1" ht="126" x14ac:dyDescent="0.25">
      <c r="A54" s="55">
        <v>8</v>
      </c>
      <c r="B54" s="66" t="s">
        <v>57</v>
      </c>
      <c r="C54" s="58" t="s">
        <v>44</v>
      </c>
      <c r="D54" s="59">
        <v>1</v>
      </c>
      <c r="E54" s="101"/>
      <c r="F54" s="60">
        <f t="shared" si="6"/>
        <v>0</v>
      </c>
      <c r="H54" s="78"/>
    </row>
    <row r="55" spans="1:8" s="8" customFormat="1" ht="157.5" x14ac:dyDescent="0.25">
      <c r="A55" s="55">
        <v>9</v>
      </c>
      <c r="B55" s="66" t="s">
        <v>58</v>
      </c>
      <c r="C55" s="58" t="s">
        <v>44</v>
      </c>
      <c r="D55" s="59">
        <v>7</v>
      </c>
      <c r="E55" s="101"/>
      <c r="F55" s="60">
        <f t="shared" si="6"/>
        <v>0</v>
      </c>
      <c r="H55" s="82"/>
    </row>
    <row r="56" spans="1:8" s="8" customFormat="1" ht="126" x14ac:dyDescent="0.25">
      <c r="A56" s="55">
        <v>10</v>
      </c>
      <c r="B56" s="62" t="s">
        <v>64</v>
      </c>
      <c r="C56" s="58" t="s">
        <v>44</v>
      </c>
      <c r="D56" s="59">
        <v>1</v>
      </c>
      <c r="E56" s="101"/>
      <c r="F56" s="60">
        <f t="shared" si="6"/>
        <v>0</v>
      </c>
      <c r="H56" s="78"/>
    </row>
    <row r="57" spans="1:8" s="8" customFormat="1" ht="141.75" x14ac:dyDescent="0.25">
      <c r="A57" s="55">
        <v>11</v>
      </c>
      <c r="B57" s="36" t="s">
        <v>59</v>
      </c>
      <c r="C57" s="67" t="s">
        <v>44</v>
      </c>
      <c r="D57" s="67">
        <v>2</v>
      </c>
      <c r="E57" s="102"/>
      <c r="F57" s="60">
        <f t="shared" si="6"/>
        <v>0</v>
      </c>
      <c r="H57" s="78"/>
    </row>
    <row r="58" spans="1:8" s="84" customFormat="1" ht="126" x14ac:dyDescent="0.25">
      <c r="A58" s="86">
        <v>12</v>
      </c>
      <c r="B58" s="36" t="s">
        <v>60</v>
      </c>
      <c r="C58" s="87" t="s">
        <v>74</v>
      </c>
      <c r="D58" s="88">
        <v>60</v>
      </c>
      <c r="E58" s="103"/>
      <c r="F58" s="2">
        <f t="shared" si="6"/>
        <v>0</v>
      </c>
      <c r="H58" s="85"/>
    </row>
    <row r="59" spans="1:8" s="8" customFormat="1" ht="126" x14ac:dyDescent="0.25">
      <c r="A59" s="55">
        <v>13</v>
      </c>
      <c r="B59" s="71" t="s">
        <v>61</v>
      </c>
      <c r="C59" s="64" t="s">
        <v>74</v>
      </c>
      <c r="D59" s="60">
        <v>45</v>
      </c>
      <c r="E59" s="101"/>
      <c r="F59" s="60">
        <f t="shared" si="6"/>
        <v>0</v>
      </c>
      <c r="H59" s="78"/>
    </row>
    <row r="60" spans="1:8" s="8" customFormat="1" ht="143.25" customHeight="1" x14ac:dyDescent="0.25">
      <c r="A60" s="55">
        <v>14</v>
      </c>
      <c r="B60" s="52" t="s">
        <v>62</v>
      </c>
      <c r="C60" s="68" t="s">
        <v>37</v>
      </c>
      <c r="D60" s="69">
        <v>2</v>
      </c>
      <c r="E60" s="104"/>
      <c r="F60" s="60">
        <f t="shared" si="6"/>
        <v>0</v>
      </c>
      <c r="H60" s="78"/>
    </row>
    <row r="61" spans="1:8" s="8" customFormat="1" ht="267.75" x14ac:dyDescent="0.25">
      <c r="A61" s="55">
        <v>15</v>
      </c>
      <c r="B61" s="40" t="s">
        <v>63</v>
      </c>
      <c r="C61" s="70" t="s">
        <v>37</v>
      </c>
      <c r="D61" s="59">
        <v>1</v>
      </c>
      <c r="E61" s="97"/>
      <c r="F61" s="60">
        <f t="shared" si="6"/>
        <v>0</v>
      </c>
      <c r="H61" s="78"/>
    </row>
    <row r="62" spans="1:8" s="14" customFormat="1" x14ac:dyDescent="0.25">
      <c r="A62" s="72"/>
      <c r="B62" s="18" t="s">
        <v>4</v>
      </c>
      <c r="C62" s="73"/>
      <c r="D62" s="73"/>
      <c r="E62" s="73"/>
      <c r="F62" s="10">
        <f>SUM(F47:F61)</f>
        <v>0</v>
      </c>
      <c r="H62" s="79"/>
    </row>
    <row r="63" spans="1:8" s="8" customFormat="1" x14ac:dyDescent="0.25">
      <c r="A63" s="74"/>
      <c r="B63" s="91" t="s">
        <v>20</v>
      </c>
      <c r="C63" s="91"/>
      <c r="D63" s="91"/>
      <c r="E63" s="91"/>
      <c r="F63" s="74">
        <f>SUM(F62,F44,F32)</f>
        <v>0</v>
      </c>
      <c r="G63" s="48"/>
      <c r="H63" s="78"/>
    </row>
    <row r="64" spans="1:8" s="35" customFormat="1" x14ac:dyDescent="0.3">
      <c r="A64" s="44"/>
      <c r="B64" s="45"/>
      <c r="C64" s="45"/>
      <c r="D64" s="45"/>
      <c r="E64" s="46"/>
      <c r="F64" s="47"/>
      <c r="H64" s="83"/>
    </row>
    <row r="65" spans="1:6" x14ac:dyDescent="0.3">
      <c r="A65" s="44"/>
      <c r="B65" s="45"/>
      <c r="C65" s="45"/>
      <c r="D65" s="45"/>
      <c r="E65" s="46"/>
      <c r="F65" s="47"/>
    </row>
    <row r="66" spans="1:6" x14ac:dyDescent="0.3">
      <c r="A66" s="44"/>
      <c r="B66" s="45"/>
      <c r="C66" s="45"/>
      <c r="D66" s="45"/>
      <c r="E66" s="46"/>
      <c r="F66" s="47"/>
    </row>
  </sheetData>
  <sheetProtection algorithmName="SHA-512" hashValue="npW8seP2iyechFbKac0kHQAUSUVQxk9m1yh/0MOlKDLS0X6PJdpoQAgNm1G4dyPkS/qgQ5QhizfVUpjy7gm7KQ==" saltValue="sIV5QveachU6Il6WOfxXrA==" spinCount="100000" sheet="1" objects="1" scenarios="1" selectLockedCells="1"/>
  <mergeCells count="9">
    <mergeCell ref="H43:L43"/>
    <mergeCell ref="A1:F1"/>
    <mergeCell ref="B63:E63"/>
    <mergeCell ref="B2:F2"/>
    <mergeCell ref="B3:F3"/>
    <mergeCell ref="B4:F4"/>
    <mergeCell ref="B5:F5"/>
    <mergeCell ref="B6:F6"/>
    <mergeCell ref="B46:F46"/>
  </mergeCells>
  <printOptions horizontalCentered="1"/>
  <pageMargins left="0.25" right="0.25" top="0.75" bottom="0.75" header="0.3" footer="0.3"/>
  <pageSetup paperSize="9" scale="46" fitToHeight="0" orientation="portrait" r:id="rId1"/>
  <headerFooter>
    <oddFooter>&amp;C &amp;P - &amp;N</oddFooter>
  </headerFooter>
  <rowBreaks count="1" manualBreakCount="1">
    <brk id="24" max="5" man="1"/>
  </rowBreaks>
  <colBreaks count="1" manualBreakCount="1">
    <brk id="6" max="6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BOQ</vt:lpstr>
      <vt:lpstr>BOQ!Print_Area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ALFAF ORGANIZATION</dc:creator>
  <cp:lastModifiedBy>Hoshang</cp:lastModifiedBy>
  <cp:lastPrinted>2018-02-28T12:02:48Z</cp:lastPrinted>
  <dcterms:created xsi:type="dcterms:W3CDTF">2016-12-31T16:04:07Z</dcterms:created>
  <dcterms:modified xsi:type="dcterms:W3CDTF">2019-11-26T11:58:37Z</dcterms:modified>
</cp:coreProperties>
</file>