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60" windowWidth="20730" windowHeight="11760"/>
  </bookViews>
  <sheets>
    <sheet name="RFQ" sheetId="1" r:id="rId1"/>
  </sheets>
  <externalReferences>
    <externalReference r:id="rId2"/>
    <externalReference r:id="rId3"/>
    <externalReference r:id="rId4"/>
  </externalReferences>
  <definedNames>
    <definedName name="Accounts">[1]Accounts!$A$3:'[1]Accounts'!$A$216</definedName>
    <definedName name="DataCategorie">[2]DATA!$B$2:$B$57</definedName>
    <definedName name="DataSector">[3]DATA!$C$3:$C$10</definedName>
    <definedName name="DataStandardItem">[2]DATA!$D$3:$D$4</definedName>
    <definedName name="DataTypes">[2]DATA!$N$2:$N$16</definedName>
    <definedName name="Department">'[1]Output-Dep'!$G$3:$G$25</definedName>
    <definedName name="Expensetype">'[1]Expense type'!$A$3:$A$31</definedName>
    <definedName name="LCS_TABLE">'[1]DATA LCS'!$A$1:$CI$29</definedName>
    <definedName name="Location">[1]Location!$A$3:$A$78</definedName>
    <definedName name="MedairName">'[1]Medair contact'!$A$2:$A$43</definedName>
    <definedName name="Output">'[1]Output-Dep'!$A$3:$A$17</definedName>
    <definedName name="_xlnm.Print_Area" localSheetId="0">RFQ!$A$1:$O$87</definedName>
    <definedName name="RequestNames">'[1]Medair contact'!$A$2:$A$137</definedName>
    <definedName name="RequestTable">'[1]Medair contact'!$A$2:$H$137</definedName>
    <definedName name="Sector">[1]Sector!$A$3:$A$153</definedName>
    <definedName name="Supplier">[1]Supplier!$A$6:$A$1872</definedName>
    <definedName name="Supplier_Name">OFFSET(#REF!,,,COUNTA(#REF!),1)</definedName>
    <definedName name="Suppliers">#REF!</definedName>
    <definedName name="SuppliersNames">#REF!</definedName>
    <definedName name="SupplierTable">[1]Supplier!$A$5:$H$1272</definedName>
    <definedName name="Table">OFFSET(#REF!,,,COUNTA(#REF!),15)</definedName>
    <definedName name="Types">OFFSET(#REF!,,,COUNTA(#REF!),)</definedName>
  </definedNames>
  <calcPr calcId="145621"/>
</workbook>
</file>

<file path=xl/calcChain.xml><?xml version="1.0" encoding="utf-8"?>
<calcChain xmlns="http://schemas.openxmlformats.org/spreadsheetml/2006/main">
  <c r="K56" i="1" l="1"/>
  <c r="J56" i="1"/>
  <c r="M56" i="1" s="1"/>
  <c r="B56" i="1"/>
  <c r="K55" i="1"/>
  <c r="J55" i="1"/>
  <c r="M55" i="1" s="1"/>
  <c r="B55" i="1"/>
  <c r="K54" i="1"/>
  <c r="J54" i="1"/>
  <c r="M54" i="1" s="1"/>
  <c r="B54" i="1"/>
  <c r="K53" i="1"/>
  <c r="J53" i="1"/>
  <c r="B53" i="1"/>
  <c r="K52" i="1"/>
  <c r="J52" i="1"/>
  <c r="B52" i="1"/>
  <c r="K51" i="1"/>
  <c r="J51" i="1"/>
  <c r="B51" i="1"/>
  <c r="K50" i="1"/>
  <c r="J50" i="1"/>
  <c r="M50" i="1" s="1"/>
  <c r="B50" i="1"/>
  <c r="K49" i="1"/>
  <c r="J49" i="1"/>
  <c r="M49" i="1" s="1"/>
  <c r="B49" i="1"/>
  <c r="K48" i="1"/>
  <c r="J48" i="1"/>
  <c r="M48" i="1" s="1"/>
  <c r="B48" i="1"/>
  <c r="K47" i="1"/>
  <c r="J47" i="1"/>
  <c r="M47" i="1" s="1"/>
  <c r="B47" i="1"/>
  <c r="K46" i="1"/>
  <c r="J46" i="1"/>
  <c r="M46" i="1" s="1"/>
  <c r="B46" i="1"/>
  <c r="K45" i="1"/>
  <c r="J45" i="1"/>
  <c r="M45" i="1" s="1"/>
  <c r="B45" i="1"/>
  <c r="K44" i="1"/>
  <c r="J44" i="1"/>
  <c r="M44" i="1" s="1"/>
  <c r="B44" i="1"/>
  <c r="K43" i="1"/>
  <c r="J43" i="1"/>
  <c r="M43" i="1" s="1"/>
  <c r="B43" i="1"/>
  <c r="K42" i="1"/>
  <c r="J42" i="1"/>
  <c r="M42" i="1" s="1"/>
  <c r="B42" i="1"/>
  <c r="K41" i="1"/>
  <c r="J41" i="1"/>
  <c r="M41" i="1" s="1"/>
  <c r="B41" i="1"/>
  <c r="K40" i="1"/>
  <c r="J40" i="1"/>
  <c r="M40" i="1" s="1"/>
  <c r="B40" i="1"/>
  <c r="K39" i="1"/>
  <c r="J39" i="1"/>
  <c r="M39" i="1" s="1"/>
  <c r="B39" i="1"/>
  <c r="K38" i="1"/>
  <c r="J38" i="1"/>
  <c r="M38" i="1" s="1"/>
  <c r="B38" i="1"/>
  <c r="K37" i="1"/>
  <c r="J37" i="1"/>
  <c r="M37" i="1" s="1"/>
  <c r="B37" i="1"/>
  <c r="K36" i="1"/>
  <c r="J36" i="1"/>
  <c r="M36" i="1" s="1"/>
  <c r="B36" i="1"/>
  <c r="K35" i="1"/>
  <c r="J35" i="1"/>
  <c r="M35" i="1" s="1"/>
  <c r="B35" i="1"/>
  <c r="K34" i="1"/>
  <c r="J34" i="1"/>
  <c r="M34" i="1" s="1"/>
  <c r="B34" i="1"/>
  <c r="K33" i="1"/>
  <c r="J33" i="1"/>
  <c r="M33" i="1" s="1"/>
  <c r="B33" i="1"/>
  <c r="K32" i="1"/>
  <c r="J32" i="1"/>
  <c r="M32" i="1" s="1"/>
  <c r="B32" i="1"/>
  <c r="K31" i="1"/>
  <c r="J31" i="1"/>
  <c r="M31" i="1" s="1"/>
  <c r="B31" i="1"/>
  <c r="K30" i="1"/>
  <c r="J30" i="1"/>
  <c r="M30" i="1" s="1"/>
  <c r="B30" i="1"/>
  <c r="K29" i="1"/>
  <c r="J29" i="1"/>
  <c r="M29" i="1" s="1"/>
  <c r="B29" i="1"/>
  <c r="K28" i="1"/>
  <c r="J28" i="1"/>
  <c r="M28" i="1" s="1"/>
  <c r="B28" i="1"/>
  <c r="K27" i="1"/>
  <c r="J27" i="1"/>
  <c r="M27" i="1" s="1"/>
  <c r="B27" i="1"/>
  <c r="K26" i="1"/>
  <c r="J26" i="1"/>
  <c r="M26" i="1" s="1"/>
  <c r="B26" i="1"/>
  <c r="K25" i="1"/>
  <c r="J25" i="1"/>
  <c r="M25" i="1" s="1"/>
  <c r="B25" i="1"/>
  <c r="K24" i="1"/>
  <c r="J24" i="1"/>
  <c r="M24" i="1" s="1"/>
  <c r="B24" i="1"/>
  <c r="K23" i="1"/>
  <c r="J23" i="1"/>
  <c r="M23" i="1" s="1"/>
  <c r="B23" i="1"/>
  <c r="F17" i="1"/>
  <c r="F16" i="1"/>
  <c r="F15" i="1"/>
  <c r="F14" i="1"/>
  <c r="F13" i="1"/>
  <c r="D8" i="1"/>
  <c r="D7" i="1"/>
  <c r="D6" i="1"/>
  <c r="D5" i="1"/>
  <c r="D4" i="1"/>
  <c r="M3" i="1"/>
  <c r="M57" i="1" l="1"/>
  <c r="M59" i="1" l="1"/>
  <c r="M63" i="1" s="1"/>
</calcChain>
</file>

<file path=xl/comments1.xml><?xml version="1.0" encoding="utf-8"?>
<comments xmlns="http://schemas.openxmlformats.org/spreadsheetml/2006/main">
  <authors>
    <author>Anne Guinchard</author>
    <author>Logs Volunteer2</author>
  </authors>
  <commentList>
    <comment ref="L6" authorId="0">
      <text>
        <r>
          <rPr>
            <sz val="9"/>
            <color indexed="81"/>
            <rFont val="Tahoma"/>
            <family val="2"/>
          </rPr>
          <t>Date format should be DD/MM/YYYY
Format de date doit être JJ/MM/AAAA</t>
        </r>
      </text>
    </comment>
    <comment ref="A67" authorId="1">
      <text>
        <r>
          <rPr>
            <sz val="9"/>
            <color indexed="81"/>
            <rFont val="Tahoma"/>
            <family val="2"/>
          </rPr>
          <t xml:space="preserve">In case RFQ is for </t>
        </r>
        <r>
          <rPr>
            <b/>
            <u/>
            <sz val="9"/>
            <color indexed="81"/>
            <rFont val="Tahoma"/>
            <family val="2"/>
          </rPr>
          <t>Medical Devices under ECHO Project</t>
        </r>
        <r>
          <rPr>
            <sz val="9"/>
            <color indexed="81"/>
            <rFont val="Tahoma"/>
            <family val="2"/>
          </rPr>
          <t xml:space="preserve">, please, include in this section these specific contract specifications:
(i) compliance with essential requirements as described by the GHTF23; 
(ii) production in conformity with ISO standards and/or other equivalent standards as recognised by the GHTF; 
(iii) recognition by at least one of the regulatory authorities or equivalent: MPALS License (Australia), Device License (Canada), CE Mark (EU), Device License (Japan), and 510 k Device Letter (USA); and 
(iv) priority shall be given to Candidates that have been accredited by a recognised accreditation entity, thereby proving to comply with at least one of the following standards or equivalent: Japan QS Standard for medical devices 1128, ISO 1348524 on quality management system of an organization, and ISO9002/1994 on quality assurance in production, installation and servicing. 
Si la demande de prix concerne </t>
        </r>
        <r>
          <rPr>
            <b/>
            <u/>
            <sz val="9"/>
            <color indexed="81"/>
            <rFont val="Tahoma"/>
            <family val="2"/>
          </rPr>
          <t>des dispositifs médicaux dans le cadre du projet ECHO</t>
        </r>
        <r>
          <rPr>
            <sz val="9"/>
            <color indexed="81"/>
            <rFont val="Tahoma"/>
            <family val="2"/>
          </rPr>
          <t>, veuillez inclure dans cette section les présentes spécifications contractuelles spécifiques:
(i) le respect des exigences essentielles telles que décrites par le GHTF23;
ii) une production conforme aux normes ISO et / ou à d'autres normes équivalentes reconnues par le GHTF;
(iii) reconnaissance par au moins une des autorités de réglementation ou l’équivalent: licence MPALS (Australie), licence d’appareil (Canada), marquage CE (UE), licence d’appareil (Japon) et lettre 510 k (États-Unis); et
(iv) la priorité est donnée aux candidats qui ont été accrédités par une entité d'accréditation reconnue, ce qui prouve qu'ils sont conformes à au moins l'une des normes suivantes ou équivalente: norme japonaise QS pour les dispositifs médicaux 1128, ISO 1348524 relative au système de management de la qualité d'un organisation et ISO9002 / 1994 sur l'assurance de la qualité dans la production, l'installation et la maintenance.</t>
        </r>
      </text>
    </comment>
    <comment ref="D84" authorId="0">
      <text>
        <r>
          <rPr>
            <sz val="9"/>
            <color indexed="81"/>
            <rFont val="Tahoma"/>
            <family val="2"/>
          </rPr>
          <t xml:space="preserve">Date format should be DD/MM/YYYY
</t>
        </r>
        <r>
          <rPr>
            <i/>
            <sz val="9"/>
            <color indexed="81"/>
            <rFont val="Tahoma"/>
            <family val="2"/>
          </rPr>
          <t>Format de date doit être JJ/MM/AAAA</t>
        </r>
      </text>
    </comment>
  </commentList>
</comments>
</file>

<file path=xl/sharedStrings.xml><?xml version="1.0" encoding="utf-8"?>
<sst xmlns="http://schemas.openxmlformats.org/spreadsheetml/2006/main" count="49" uniqueCount="48">
  <si>
    <t xml:space="preserve">      THIS IS NOT AN ORDER / CECI N'EST PAS UNE COMMANDE</t>
  </si>
  <si>
    <r>
      <t xml:space="preserve">Purchase location / </t>
    </r>
    <r>
      <rPr>
        <b/>
        <i/>
        <u/>
        <sz val="12"/>
        <rFont val="Calibri"/>
        <family val="2"/>
        <scheme val="minor"/>
      </rPr>
      <t>Lieu d'achat</t>
    </r>
  </si>
  <si>
    <r>
      <t xml:space="preserve">REQUEST FOR QUOTE (RFQ)              </t>
    </r>
    <r>
      <rPr>
        <b/>
        <i/>
        <sz val="11"/>
        <color indexed="9"/>
        <rFont val="Calibri"/>
        <family val="2"/>
      </rPr>
      <t>DEMANDE DE DEVIS</t>
    </r>
  </si>
  <si>
    <t>Medair IRQ - KRK</t>
  </si>
  <si>
    <t>RFQ-</t>
  </si>
  <si>
    <t>OUR REFERENCE / NOTRE REFERENCE &gt;&gt;&gt;&gt;&gt;</t>
  </si>
  <si>
    <r>
      <t xml:space="preserve">Issue date / </t>
    </r>
    <r>
      <rPr>
        <b/>
        <i/>
        <sz val="11"/>
        <color indexed="9"/>
        <rFont val="Calibri"/>
        <family val="2"/>
      </rPr>
      <t>Date d'émission</t>
    </r>
  </si>
  <si>
    <r>
      <t xml:space="preserve">Attachment(s) / </t>
    </r>
    <r>
      <rPr>
        <b/>
        <i/>
        <sz val="11"/>
        <color indexed="9"/>
        <rFont val="Calibri"/>
        <family val="2"/>
      </rPr>
      <t>Pièce(s)-jointe(s)</t>
    </r>
  </si>
  <si>
    <t>BoQ</t>
  </si>
  <si>
    <r>
      <t xml:space="preserve">Supplier / </t>
    </r>
    <r>
      <rPr>
        <b/>
        <i/>
        <u/>
        <sz val="12"/>
        <rFont val="Calibri"/>
        <family val="2"/>
        <scheme val="minor"/>
      </rPr>
      <t>Fournisseur</t>
    </r>
  </si>
  <si>
    <r>
      <t xml:space="preserve">Ship to destination / </t>
    </r>
    <r>
      <rPr>
        <b/>
        <i/>
        <u/>
        <sz val="12"/>
        <rFont val="Calibri"/>
        <family val="2"/>
        <scheme val="minor"/>
      </rPr>
      <t>Lieu d'expédition</t>
    </r>
  </si>
  <si>
    <r>
      <t xml:space="preserve">PR Reference(s) / </t>
    </r>
    <r>
      <rPr>
        <b/>
        <i/>
        <sz val="11"/>
        <color indexed="9"/>
        <rFont val="Calibri"/>
        <family val="2"/>
      </rPr>
      <t>Réference(s) du PR</t>
    </r>
  </si>
  <si>
    <t>PR-KRK-19-164</t>
  </si>
  <si>
    <r>
      <t xml:space="preserve">Requested return date 
</t>
    </r>
    <r>
      <rPr>
        <b/>
        <i/>
        <sz val="11"/>
        <color indexed="9"/>
        <rFont val="Calibri"/>
        <family val="2"/>
      </rPr>
      <t>Date de réponse demandée</t>
    </r>
  </si>
  <si>
    <r>
      <t xml:space="preserve">Requested delivery date 
</t>
    </r>
    <r>
      <rPr>
        <b/>
        <i/>
        <sz val="11"/>
        <color indexed="9"/>
        <rFont val="Calibri"/>
        <family val="2"/>
      </rPr>
      <t>Date de livraison demandée</t>
    </r>
  </si>
  <si>
    <r>
      <t xml:space="preserve">Payment terms 
</t>
    </r>
    <r>
      <rPr>
        <b/>
        <i/>
        <sz val="11"/>
        <color indexed="9"/>
        <rFont val="Calibri"/>
        <family val="2"/>
      </rPr>
      <t>Modalités de paiement</t>
    </r>
  </si>
  <si>
    <r>
      <t xml:space="preserve">Delivery terms 
</t>
    </r>
    <r>
      <rPr>
        <b/>
        <i/>
        <sz val="11"/>
        <color indexed="9"/>
        <rFont val="Calibri"/>
        <family val="2"/>
      </rPr>
      <t>Modalités de livraison</t>
    </r>
  </si>
  <si>
    <r>
      <t xml:space="preserve">Currency
</t>
    </r>
    <r>
      <rPr>
        <b/>
        <i/>
        <sz val="11"/>
        <color indexed="9"/>
        <rFont val="Calibri"/>
        <family val="2"/>
      </rPr>
      <t>Devise</t>
    </r>
  </si>
  <si>
    <t>Cheque</t>
  </si>
  <si>
    <t>N/A</t>
  </si>
  <si>
    <t>USD</t>
  </si>
  <si>
    <r>
      <rPr>
        <b/>
        <sz val="10"/>
        <rFont val="Calibri"/>
        <family val="2"/>
        <scheme val="minor"/>
      </rPr>
      <t xml:space="preserve">Part to be completed by the supplier </t>
    </r>
    <r>
      <rPr>
        <b/>
        <i/>
        <sz val="10"/>
        <rFont val="Calibri"/>
        <family val="2"/>
        <scheme val="minor"/>
      </rPr>
      <t xml:space="preserve">
Partie à être remplie par le fournisseur</t>
    </r>
  </si>
  <si>
    <t>N˚</t>
  </si>
  <si>
    <r>
      <t xml:space="preserve">Items / Description
</t>
    </r>
    <r>
      <rPr>
        <b/>
        <i/>
        <sz val="11"/>
        <color indexed="9"/>
        <rFont val="Calibri"/>
        <family val="2"/>
      </rPr>
      <t>Articles/ Description</t>
    </r>
  </si>
  <si>
    <r>
      <t xml:space="preserve">Qty
</t>
    </r>
    <r>
      <rPr>
        <b/>
        <i/>
        <sz val="11"/>
        <color indexed="9"/>
        <rFont val="Calibri"/>
        <family val="2"/>
      </rPr>
      <t>Qté</t>
    </r>
  </si>
  <si>
    <r>
      <t xml:space="preserve">Unit
</t>
    </r>
    <r>
      <rPr>
        <b/>
        <i/>
        <sz val="11"/>
        <color indexed="9"/>
        <rFont val="Calibri"/>
        <family val="2"/>
      </rPr>
      <t>Unité</t>
    </r>
  </si>
  <si>
    <r>
      <t xml:space="preserve">price/unit
</t>
    </r>
    <r>
      <rPr>
        <b/>
        <i/>
        <sz val="11"/>
        <color indexed="9"/>
        <rFont val="Calibri"/>
        <family val="2"/>
      </rPr>
      <t xml:space="preserve">Prix unitaire </t>
    </r>
  </si>
  <si>
    <r>
      <t xml:space="preserve">total cost
</t>
    </r>
    <r>
      <rPr>
        <b/>
        <i/>
        <sz val="11"/>
        <color indexed="9"/>
        <rFont val="Calibri"/>
        <family val="2"/>
      </rPr>
      <t>Coût Total</t>
    </r>
  </si>
  <si>
    <r>
      <t xml:space="preserve">Delivery lead time 
</t>
    </r>
    <r>
      <rPr>
        <b/>
        <i/>
        <sz val="11"/>
        <color indexed="9"/>
        <rFont val="Calibri"/>
        <family val="2"/>
      </rPr>
      <t xml:space="preserve"> Délais de livraison</t>
    </r>
  </si>
  <si>
    <r>
      <t xml:space="preserve">Subtotal / </t>
    </r>
    <r>
      <rPr>
        <b/>
        <i/>
        <sz val="11"/>
        <rFont val="Calibri"/>
        <family val="2"/>
        <scheme val="minor"/>
      </rPr>
      <t>Sous-total</t>
    </r>
  </si>
  <si>
    <r>
      <t>Selection criteria/</t>
    </r>
    <r>
      <rPr>
        <b/>
        <i/>
        <sz val="12"/>
        <rFont val="Calibri"/>
        <family val="2"/>
        <scheme val="minor"/>
      </rPr>
      <t>critère(s) de sélection:</t>
    </r>
  </si>
  <si>
    <t>VAT / TVA</t>
  </si>
  <si>
    <t xml:space="preserve">Shipping cost      </t>
  </si>
  <si>
    <t>Frais de transport</t>
  </si>
  <si>
    <r>
      <t xml:space="preserve">Other charges
</t>
    </r>
    <r>
      <rPr>
        <i/>
        <sz val="11"/>
        <rFont val="Calibri"/>
        <family val="2"/>
      </rPr>
      <t xml:space="preserve">Autres coûts   </t>
    </r>
    <r>
      <rPr>
        <sz val="12"/>
        <rFont val="Calibri"/>
        <family val="2"/>
      </rPr>
      <t xml:space="preserve">  </t>
    </r>
  </si>
  <si>
    <r>
      <rPr>
        <b/>
        <sz val="11"/>
        <rFont val="Calibri"/>
        <family val="2"/>
        <scheme val="minor"/>
      </rPr>
      <t xml:space="preserve">Medair may choose to select and procure from one or multiple suppliers/ </t>
    </r>
    <r>
      <rPr>
        <b/>
        <i/>
        <sz val="11"/>
        <rFont val="Calibri"/>
        <family val="2"/>
        <scheme val="minor"/>
      </rPr>
      <t>Medair peut choisir de faire appel à un ou plusieurs fournisseurs et de s’en procurer</t>
    </r>
  </si>
  <si>
    <t>TOTAL</t>
  </si>
  <si>
    <r>
      <rPr>
        <b/>
        <sz val="11"/>
        <rFont val="Calibri"/>
        <family val="2"/>
        <scheme val="minor"/>
      </rPr>
      <t xml:space="preserve">Part to be completed by the supplier / </t>
    </r>
    <r>
      <rPr>
        <b/>
        <i/>
        <sz val="11"/>
        <rFont val="Calibri"/>
        <family val="2"/>
        <scheme val="minor"/>
      </rPr>
      <t>Partie à être remplie par le fournisseur</t>
    </r>
  </si>
  <si>
    <r>
      <t xml:space="preserve">Special terms &amp; conditions (if different from above)
</t>
    </r>
    <r>
      <rPr>
        <b/>
        <i/>
        <sz val="11"/>
        <color indexed="9"/>
        <rFont val="Calibri"/>
        <family val="2"/>
      </rPr>
      <t>Conditions et termes spécifiques (si différents de ceux ci-dessus)</t>
    </r>
  </si>
  <si>
    <r>
      <t>Quotation valid until /</t>
    </r>
    <r>
      <rPr>
        <b/>
        <sz val="11"/>
        <color indexed="9"/>
        <rFont val="Calibri"/>
        <family val="2"/>
      </rPr>
      <t xml:space="preserve"> Devis valable jusqu'au</t>
    </r>
  </si>
  <si>
    <r>
      <t xml:space="preserve">SUPPLIER CONTACT / </t>
    </r>
    <r>
      <rPr>
        <b/>
        <i/>
        <sz val="11"/>
        <color indexed="9"/>
        <rFont val="Calibri"/>
        <family val="2"/>
      </rPr>
      <t>CONTACT FOURNISSEUR</t>
    </r>
  </si>
  <si>
    <r>
      <rPr>
        <sz val="12"/>
        <rFont val="Calibri"/>
        <family val="2"/>
        <scheme val="minor"/>
      </rPr>
      <t xml:space="preserve">Name / </t>
    </r>
    <r>
      <rPr>
        <i/>
        <sz val="12"/>
        <rFont val="Calibri"/>
        <family val="2"/>
        <scheme val="minor"/>
      </rPr>
      <t>Nom</t>
    </r>
  </si>
  <si>
    <r>
      <rPr>
        <sz val="12"/>
        <rFont val="Calibri"/>
        <family val="2"/>
        <scheme val="minor"/>
      </rPr>
      <t xml:space="preserve">Position / </t>
    </r>
    <r>
      <rPr>
        <i/>
        <sz val="12"/>
        <rFont val="Calibri"/>
        <family val="2"/>
        <scheme val="minor"/>
      </rPr>
      <t>Poste</t>
    </r>
  </si>
  <si>
    <t>Bank details/     coordonnées bancaires</t>
  </si>
  <si>
    <r>
      <rPr>
        <sz val="12"/>
        <rFont val="Calibri"/>
        <family val="2"/>
        <scheme val="minor"/>
      </rPr>
      <t xml:space="preserve">Phone number /            </t>
    </r>
    <r>
      <rPr>
        <i/>
        <sz val="12"/>
        <rFont val="Calibri"/>
        <family val="2"/>
        <scheme val="minor"/>
      </rPr>
      <t xml:space="preserve">  Numéro de téléphone</t>
    </r>
  </si>
  <si>
    <r>
      <rPr>
        <sz val="12"/>
        <rFont val="Calibri"/>
        <family val="2"/>
        <scheme val="minor"/>
      </rPr>
      <t xml:space="preserve">E-mail adress /                       </t>
    </r>
    <r>
      <rPr>
        <i/>
        <sz val="12"/>
        <rFont val="Calibri"/>
        <family val="2"/>
        <scheme val="minor"/>
      </rPr>
      <t xml:space="preserve"> Adresse e-mail</t>
    </r>
  </si>
  <si>
    <t>Date</t>
  </si>
  <si>
    <r>
      <rPr>
        <sz val="12"/>
        <rFont val="Calibri"/>
        <family val="2"/>
        <scheme val="minor"/>
      </rPr>
      <t xml:space="preserve">Signature and/or stamp / </t>
    </r>
    <r>
      <rPr>
        <i/>
        <sz val="12"/>
        <rFont val="Calibri"/>
        <family val="2"/>
        <scheme val="minor"/>
      </rPr>
      <t>Signature et/ou tampon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</si>
</sst>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;#;[Black]&quot;! Date !&quot;"/>
    <numFmt numFmtId="165" formatCode="_-* #,##0.00_-;\-* #,##0.00_-;_-* &quot;-&quot;??_-;_-@_-"/>
    <numFmt numFmtId="166" formatCode="[$-F800]dddd\,\ mmmm\ dd\,\ yyyy"/>
  </numFmts>
  <fonts count="27" x14ac:knownFonts="1">
    <font>
      <sz val="11"/>
      <color theme="1"/>
      <name val="Calibri"/>
      <family val="2"/>
      <scheme val="minor"/>
    </font>
    <font>
      <sz val="8"/>
      <color rgb="FF000000"/>
      <name val="Tahoma"/>
      <family val="2"/>
    </font>
    <font>
      <sz val="10"/>
      <name val="Arial"/>
      <family val="2"/>
    </font>
    <font>
      <b/>
      <sz val="12"/>
      <color indexed="9"/>
      <name val="Calibri"/>
      <family val="2"/>
      <scheme val="minor"/>
    </font>
    <font>
      <sz val="12"/>
      <name val="Calibri"/>
      <family val="2"/>
      <scheme val="minor"/>
    </font>
    <font>
      <b/>
      <i/>
      <sz val="12"/>
      <name val="Calibri"/>
      <family val="2"/>
      <scheme val="minor"/>
    </font>
    <font>
      <b/>
      <u/>
      <sz val="12"/>
      <name val="Calibri"/>
      <family val="2"/>
      <scheme val="minor"/>
    </font>
    <font>
      <b/>
      <i/>
      <u/>
      <sz val="12"/>
      <name val="Calibri"/>
      <family val="2"/>
      <scheme val="minor"/>
    </font>
    <font>
      <b/>
      <sz val="12"/>
      <name val="Calibri"/>
      <family val="2"/>
      <scheme val="minor"/>
    </font>
    <font>
      <b/>
      <i/>
      <sz val="11"/>
      <color indexed="9"/>
      <name val="Calibri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0"/>
      <name val="Calibri"/>
      <family val="2"/>
      <scheme val="minor"/>
    </font>
    <font>
      <b/>
      <i/>
      <sz val="10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indexed="9"/>
      <name val="Calibri"/>
      <family val="2"/>
      <scheme val="minor"/>
    </font>
    <font>
      <b/>
      <i/>
      <sz val="11"/>
      <name val="Calibri"/>
      <family val="2"/>
      <scheme val="minor"/>
    </font>
    <font>
      <i/>
      <sz val="12"/>
      <name val="Calibri"/>
      <family val="2"/>
    </font>
    <font>
      <i/>
      <sz val="11"/>
      <name val="Calibri"/>
      <family val="2"/>
    </font>
    <font>
      <sz val="12"/>
      <name val="Calibri"/>
      <family val="2"/>
    </font>
    <font>
      <b/>
      <sz val="11"/>
      <color indexed="9"/>
      <name val="Calibri"/>
      <family val="2"/>
    </font>
    <font>
      <b/>
      <sz val="12"/>
      <color theme="0"/>
      <name val="Calibri"/>
      <family val="2"/>
      <scheme val="minor"/>
    </font>
    <font>
      <i/>
      <sz val="12"/>
      <name val="Calibri"/>
      <family val="2"/>
      <scheme val="minor"/>
    </font>
    <font>
      <sz val="9"/>
      <color indexed="81"/>
      <name val="Tahoma"/>
      <family val="2"/>
    </font>
    <font>
      <b/>
      <u/>
      <sz val="9"/>
      <color indexed="81"/>
      <name val="Tahoma"/>
      <family val="2"/>
    </font>
    <font>
      <i/>
      <sz val="9"/>
      <color indexed="81"/>
      <name val="Tahoma"/>
      <family val="2"/>
    </font>
    <font>
      <sz val="10"/>
      <color indexed="12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008997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</borders>
  <cellStyleXfs count="5">
    <xf numFmtId="0" fontId="0" fillId="0" borderId="0"/>
    <xf numFmtId="0" fontId="2" fillId="0" borderId="0"/>
    <xf numFmtId="0" fontId="2" fillId="0" borderId="0"/>
    <xf numFmtId="0" fontId="26" fillId="0" borderId="0" applyNumberFormat="0" applyFill="0" applyBorder="0" applyAlignment="0" applyProtection="0">
      <alignment vertical="top"/>
      <protection locked="0"/>
    </xf>
    <xf numFmtId="0" fontId="2" fillId="0" borderId="0"/>
  </cellStyleXfs>
  <cellXfs count="207">
    <xf numFmtId="0" fontId="0" fillId="0" borderId="0" xfId="0"/>
    <xf numFmtId="0" fontId="3" fillId="2" borderId="0" xfId="1" applyFont="1" applyFill="1" applyBorder="1" applyAlignment="1">
      <alignment horizontal="left" vertical="center" wrapText="1"/>
    </xf>
    <xf numFmtId="0" fontId="4" fillId="2" borderId="0" xfId="1" applyFont="1" applyFill="1" applyAlignment="1">
      <alignment horizontal="right"/>
    </xf>
    <xf numFmtId="0" fontId="4" fillId="0" borderId="0" xfId="1" applyFont="1"/>
    <xf numFmtId="0" fontId="4" fillId="2" borderId="0" xfId="1" quotePrefix="1" applyFont="1" applyFill="1" applyAlignment="1">
      <alignment horizontal="right"/>
    </xf>
    <xf numFmtId="0" fontId="6" fillId="0" borderId="0" xfId="1" applyFont="1"/>
    <xf numFmtId="0" fontId="4" fillId="0" borderId="0" xfId="1" quotePrefix="1" applyFont="1" applyAlignment="1">
      <alignment horizontal="right"/>
    </xf>
    <xf numFmtId="0" fontId="8" fillId="2" borderId="0" xfId="1" applyFont="1" applyFill="1"/>
    <xf numFmtId="0" fontId="4" fillId="0" borderId="0" xfId="1" applyFont="1" applyBorder="1"/>
    <xf numFmtId="0" fontId="8" fillId="2" borderId="0" xfId="1" applyFont="1" applyFill="1" applyAlignment="1">
      <alignment horizontal="left"/>
    </xf>
    <xf numFmtId="0" fontId="4" fillId="2" borderId="0" xfId="1" applyFont="1" applyFill="1" applyBorder="1"/>
    <xf numFmtId="0" fontId="11" fillId="2" borderId="0" xfId="1" applyFont="1" applyFill="1" applyAlignment="1">
      <alignment horizontal="left" vertical="center"/>
    </xf>
    <xf numFmtId="0" fontId="11" fillId="2" borderId="0" xfId="1" applyFont="1" applyFill="1" applyAlignment="1">
      <alignment horizontal="left"/>
    </xf>
    <xf numFmtId="0" fontId="4" fillId="2" borderId="0" xfId="1" applyFont="1" applyFill="1"/>
    <xf numFmtId="0" fontId="4" fillId="2" borderId="0" xfId="1" applyFont="1" applyFill="1" applyAlignment="1">
      <alignment horizontal="left" vertical="center"/>
    </xf>
    <xf numFmtId="0" fontId="4" fillId="2" borderId="0" xfId="1" applyFont="1" applyFill="1" applyBorder="1" applyAlignment="1"/>
    <xf numFmtId="0" fontId="4" fillId="2" borderId="0" xfId="1" applyFont="1" applyFill="1" applyAlignment="1">
      <alignment vertical="center"/>
    </xf>
    <xf numFmtId="0" fontId="11" fillId="0" borderId="0" xfId="1" applyFont="1" applyAlignment="1">
      <alignment horizontal="left"/>
    </xf>
    <xf numFmtId="164" fontId="8" fillId="5" borderId="0" xfId="1" applyNumberFormat="1" applyFont="1" applyFill="1" applyBorder="1" applyAlignment="1">
      <alignment vertical="center"/>
    </xf>
    <xf numFmtId="0" fontId="4" fillId="0" borderId="0" xfId="1" applyFont="1" applyFill="1" applyAlignment="1">
      <alignment horizontal="left" vertical="center"/>
    </xf>
    <xf numFmtId="0" fontId="4" fillId="0" borderId="0" xfId="1" applyFont="1" applyAlignment="1">
      <alignment horizontal="left"/>
    </xf>
    <xf numFmtId="0" fontId="6" fillId="2" borderId="0" xfId="1" applyFont="1" applyFill="1"/>
    <xf numFmtId="0" fontId="3" fillId="6" borderId="0" xfId="1" applyFont="1" applyFill="1" applyBorder="1" applyAlignment="1">
      <alignment vertical="center" wrapText="1"/>
    </xf>
    <xf numFmtId="0" fontId="6" fillId="2" borderId="0" xfId="1" applyFont="1" applyFill="1" applyAlignment="1">
      <alignment horizontal="left"/>
    </xf>
    <xf numFmtId="0" fontId="4" fillId="2" borderId="0" xfId="1" applyNumberFormat="1" applyFont="1" applyFill="1" applyAlignment="1"/>
    <xf numFmtId="0" fontId="4" fillId="0" borderId="0" xfId="1" applyFont="1" applyFill="1"/>
    <xf numFmtId="0" fontId="8" fillId="7" borderId="0" xfId="1" applyFont="1" applyFill="1" applyBorder="1" applyAlignment="1">
      <alignment vertical="center"/>
    </xf>
    <xf numFmtId="0" fontId="11" fillId="2" borderId="0" xfId="1" applyFont="1" applyFill="1"/>
    <xf numFmtId="0" fontId="3" fillId="3" borderId="1" xfId="1" applyFont="1" applyFill="1" applyBorder="1" applyAlignment="1"/>
    <xf numFmtId="0" fontId="13" fillId="0" borderId="9" xfId="1" applyFont="1" applyBorder="1" applyAlignment="1">
      <alignment wrapText="1"/>
    </xf>
    <xf numFmtId="0" fontId="13" fillId="0" borderId="9" xfId="1" applyFont="1" applyBorder="1" applyAlignment="1"/>
    <xf numFmtId="1" fontId="4" fillId="4" borderId="13" xfId="1" applyNumberFormat="1" applyFont="1" applyFill="1" applyBorder="1" applyAlignment="1">
      <alignment horizontal="center"/>
    </xf>
    <xf numFmtId="0" fontId="4" fillId="4" borderId="1" xfId="1" applyFont="1" applyFill="1" applyBorder="1" applyAlignment="1"/>
    <xf numFmtId="0" fontId="4" fillId="4" borderId="2" xfId="1" applyFont="1" applyFill="1" applyBorder="1" applyAlignment="1"/>
    <xf numFmtId="0" fontId="4" fillId="4" borderId="3" xfId="1" applyFont="1" applyFill="1" applyBorder="1" applyAlignment="1"/>
    <xf numFmtId="4" fontId="4" fillId="2" borderId="13" xfId="1" applyNumberFormat="1" applyFont="1" applyFill="1" applyBorder="1" applyAlignment="1">
      <alignment horizontal="center"/>
    </xf>
    <xf numFmtId="0" fontId="4" fillId="8" borderId="0" xfId="1" applyFont="1" applyFill="1" applyBorder="1" applyAlignment="1"/>
    <xf numFmtId="0" fontId="4" fillId="2" borderId="0" xfId="1" applyFont="1" applyFill="1" applyBorder="1" applyAlignment="1">
      <alignment horizontal="center"/>
    </xf>
    <xf numFmtId="0" fontId="4" fillId="2" borderId="0" xfId="1" applyFont="1" applyFill="1" applyBorder="1" applyAlignment="1">
      <alignment horizontal="left"/>
    </xf>
    <xf numFmtId="0" fontId="4" fillId="0" borderId="0" xfId="1" applyFont="1" applyBorder="1" applyAlignment="1">
      <alignment horizontal="left"/>
    </xf>
    <xf numFmtId="2" fontId="4" fillId="2" borderId="14" xfId="1" applyNumberFormat="1" applyFont="1" applyFill="1" applyBorder="1" applyAlignment="1">
      <alignment horizontal="center"/>
    </xf>
    <xf numFmtId="2" fontId="4" fillId="2" borderId="0" xfId="1" applyNumberFormat="1" applyFont="1" applyFill="1" applyBorder="1" applyAlignment="1">
      <alignment horizontal="center"/>
    </xf>
    <xf numFmtId="0" fontId="4" fillId="2" borderId="0" xfId="1" applyNumberFormat="1" applyFont="1" applyFill="1" applyBorder="1" applyAlignment="1">
      <alignment horizontal="center"/>
    </xf>
    <xf numFmtId="0" fontId="8" fillId="2" borderId="0" xfId="1" applyFont="1" applyFill="1" applyBorder="1" applyAlignment="1">
      <alignment horizontal="left"/>
    </xf>
    <xf numFmtId="0" fontId="4" fillId="0" borderId="15" xfId="1" quotePrefix="1" applyFont="1" applyFill="1" applyBorder="1" applyAlignment="1">
      <alignment horizontal="right"/>
    </xf>
    <xf numFmtId="165" fontId="8" fillId="2" borderId="7" xfId="1" applyNumberFormat="1" applyFont="1" applyFill="1" applyBorder="1" applyAlignment="1">
      <alignment horizontal="center"/>
    </xf>
    <xf numFmtId="0" fontId="4" fillId="2" borderId="0" xfId="1" quotePrefix="1" applyFont="1" applyFill="1" applyBorder="1" applyAlignment="1">
      <alignment horizontal="right"/>
    </xf>
    <xf numFmtId="0" fontId="4" fillId="2" borderId="15" xfId="2" applyFont="1" applyFill="1" applyBorder="1" applyAlignment="1">
      <alignment horizontal="left"/>
    </xf>
    <xf numFmtId="10" fontId="4" fillId="0" borderId="16" xfId="2" applyNumberFormat="1" applyFont="1" applyFill="1" applyBorder="1" applyAlignment="1">
      <alignment horizontal="right"/>
    </xf>
    <xf numFmtId="0" fontId="4" fillId="0" borderId="0" xfId="1" applyFont="1" applyFill="1" applyBorder="1" applyAlignment="1">
      <alignment horizontal="left"/>
    </xf>
    <xf numFmtId="0" fontId="4" fillId="2" borderId="8" xfId="1" applyFont="1" applyFill="1" applyBorder="1" applyAlignment="1">
      <alignment horizontal="left"/>
    </xf>
    <xf numFmtId="165" fontId="8" fillId="2" borderId="10" xfId="1" applyNumberFormat="1" applyFont="1" applyFill="1" applyBorder="1" applyAlignment="1">
      <alignment horizontal="center"/>
    </xf>
    <xf numFmtId="4" fontId="4" fillId="2" borderId="12" xfId="1" applyNumberFormat="1" applyFont="1" applyFill="1" applyBorder="1" applyAlignment="1">
      <alignment horizontal="center"/>
    </xf>
    <xf numFmtId="165" fontId="8" fillId="2" borderId="0" xfId="1" applyNumberFormat="1" applyFont="1" applyFill="1" applyBorder="1" applyAlignment="1">
      <alignment horizontal="center"/>
    </xf>
    <xf numFmtId="0" fontId="16" fillId="0" borderId="0" xfId="1" applyFont="1"/>
    <xf numFmtId="0" fontId="11" fillId="0" borderId="0" xfId="1" applyFont="1"/>
    <xf numFmtId="0" fontId="11" fillId="0" borderId="0" xfId="1" applyFont="1" applyBorder="1" applyAlignment="1">
      <alignment horizontal="left"/>
    </xf>
    <xf numFmtId="0" fontId="4" fillId="2" borderId="0" xfId="1" quotePrefix="1" applyNumberFormat="1" applyFont="1" applyFill="1" applyBorder="1" applyAlignment="1">
      <alignment horizontal="left"/>
    </xf>
    <xf numFmtId="0" fontId="3" fillId="6" borderId="0" xfId="1" applyFont="1" applyFill="1" applyBorder="1" applyAlignment="1"/>
    <xf numFmtId="0" fontId="4" fillId="2" borderId="0" xfId="1" applyFont="1" applyFill="1" applyBorder="1" applyAlignment="1">
      <alignment vertical="center"/>
    </xf>
    <xf numFmtId="0" fontId="4" fillId="0" borderId="0" xfId="1" quotePrefix="1" applyFont="1" applyFill="1" applyBorder="1" applyAlignment="1">
      <alignment horizontal="center" vertical="center"/>
    </xf>
    <xf numFmtId="0" fontId="4" fillId="2" borderId="0" xfId="1" quotePrefix="1" applyFont="1" applyFill="1" applyBorder="1" applyAlignment="1">
      <alignment horizontal="left"/>
    </xf>
    <xf numFmtId="0" fontId="4" fillId="0" borderId="0" xfId="1" quotePrefix="1" applyFont="1" applyBorder="1" applyAlignment="1">
      <alignment horizontal="left"/>
    </xf>
    <xf numFmtId="0" fontId="8" fillId="3" borderId="4" xfId="1" applyFont="1" applyFill="1" applyBorder="1" applyAlignment="1">
      <alignment vertical="center"/>
    </xf>
    <xf numFmtId="0" fontId="8" fillId="3" borderId="5" xfId="1" applyFont="1" applyFill="1" applyBorder="1" applyAlignment="1">
      <alignment vertical="center"/>
    </xf>
    <xf numFmtId="0" fontId="21" fillId="3" borderId="4" xfId="1" applyFont="1" applyFill="1" applyBorder="1" applyAlignment="1">
      <alignment vertical="center"/>
    </xf>
    <xf numFmtId="0" fontId="8" fillId="3" borderId="5" xfId="1" quotePrefix="1" applyFont="1" applyFill="1" applyBorder="1" applyAlignment="1">
      <alignment vertical="center"/>
    </xf>
    <xf numFmtId="0" fontId="8" fillId="3" borderId="6" xfId="1" applyFont="1" applyFill="1" applyBorder="1" applyAlignment="1">
      <alignment vertical="center"/>
    </xf>
    <xf numFmtId="0" fontId="8" fillId="9" borderId="0" xfId="1" applyNumberFormat="1" applyFont="1" applyFill="1" applyBorder="1" applyAlignment="1" applyProtection="1">
      <alignment vertical="center"/>
      <protection locked="0"/>
    </xf>
    <xf numFmtId="0" fontId="8" fillId="9" borderId="0" xfId="1" applyFont="1" applyFill="1" applyBorder="1" applyAlignment="1">
      <alignment vertical="center"/>
    </xf>
    <xf numFmtId="0" fontId="8" fillId="0" borderId="0" xfId="1" applyFont="1" applyFill="1" applyBorder="1" applyAlignment="1">
      <alignment vertical="center"/>
    </xf>
    <xf numFmtId="0" fontId="8" fillId="0" borderId="0" xfId="1" applyFont="1" applyFill="1" applyAlignment="1">
      <alignment vertical="center"/>
    </xf>
    <xf numFmtId="0" fontId="4" fillId="2" borderId="4" xfId="1" applyFont="1" applyFill="1" applyBorder="1"/>
    <xf numFmtId="0" fontId="4" fillId="2" borderId="5" xfId="1" applyFont="1" applyFill="1" applyBorder="1"/>
    <xf numFmtId="0" fontId="4" fillId="2" borderId="5" xfId="1" applyFont="1" applyFill="1" applyBorder="1" applyAlignment="1">
      <alignment vertical="center"/>
    </xf>
    <xf numFmtId="0" fontId="4" fillId="0" borderId="0" xfId="1" applyNumberFormat="1" applyFont="1" applyFill="1" applyBorder="1" applyAlignment="1" applyProtection="1">
      <alignment horizontal="center"/>
      <protection locked="0"/>
    </xf>
    <xf numFmtId="0" fontId="4" fillId="0" borderId="0" xfId="1" applyFont="1" applyFill="1" applyBorder="1"/>
    <xf numFmtId="0" fontId="22" fillId="2" borderId="8" xfId="1" applyFont="1" applyFill="1" applyBorder="1"/>
    <xf numFmtId="0" fontId="22" fillId="2" borderId="9" xfId="1" applyFont="1" applyFill="1" applyBorder="1"/>
    <xf numFmtId="0" fontId="4" fillId="2" borderId="9" xfId="1" applyFont="1" applyFill="1" applyBorder="1" applyAlignment="1">
      <alignment vertical="center"/>
    </xf>
    <xf numFmtId="0" fontId="22" fillId="0" borderId="0" xfId="1" applyNumberFormat="1" applyFont="1" applyFill="1" applyBorder="1" applyAlignment="1" applyProtection="1">
      <alignment horizontal="center"/>
      <protection locked="0"/>
    </xf>
    <xf numFmtId="0" fontId="22" fillId="2" borderId="0" xfId="1" applyFont="1" applyFill="1" applyBorder="1"/>
    <xf numFmtId="0" fontId="22" fillId="0" borderId="0" xfId="1" applyFont="1" applyFill="1" applyBorder="1"/>
    <xf numFmtId="0" fontId="22" fillId="0" borderId="0" xfId="1" applyFont="1" applyFill="1"/>
    <xf numFmtId="0" fontId="4" fillId="2" borderId="15" xfId="1" applyFont="1" applyFill="1" applyBorder="1"/>
    <xf numFmtId="0" fontId="22" fillId="2" borderId="15" xfId="1" applyFont="1" applyFill="1" applyBorder="1"/>
    <xf numFmtId="0" fontId="4" fillId="2" borderId="15" xfId="1" applyFont="1" applyFill="1" applyBorder="1" applyAlignment="1">
      <alignment vertical="center"/>
    </xf>
    <xf numFmtId="0" fontId="4" fillId="2" borderId="7" xfId="1" applyFont="1" applyFill="1" applyBorder="1" applyAlignment="1">
      <alignment vertical="center"/>
    </xf>
    <xf numFmtId="0" fontId="22" fillId="2" borderId="4" xfId="1" applyFont="1" applyFill="1" applyBorder="1"/>
    <xf numFmtId="0" fontId="22" fillId="2" borderId="5" xfId="1" applyFont="1" applyFill="1" applyBorder="1"/>
    <xf numFmtId="0" fontId="22" fillId="2" borderId="5" xfId="1" applyFont="1" applyFill="1" applyBorder="1" applyAlignment="1">
      <alignment vertical="center"/>
    </xf>
    <xf numFmtId="0" fontId="22" fillId="2" borderId="0" xfId="1" applyFont="1" applyFill="1" applyBorder="1" applyAlignment="1">
      <alignment vertical="center"/>
    </xf>
    <xf numFmtId="0" fontId="22" fillId="0" borderId="0" xfId="1" applyFont="1" applyBorder="1" applyAlignment="1">
      <alignment horizontal="left"/>
    </xf>
    <xf numFmtId="0" fontId="22" fillId="0" borderId="0" xfId="1" applyFont="1" applyBorder="1" applyAlignment="1">
      <alignment horizontal="right"/>
    </xf>
    <xf numFmtId="0" fontId="22" fillId="0" borderId="0" xfId="1" applyFont="1" applyBorder="1"/>
    <xf numFmtId="0" fontId="22" fillId="0" borderId="0" xfId="1" applyFont="1"/>
    <xf numFmtId="0" fontId="8" fillId="0" borderId="0" xfId="1" applyFont="1" applyBorder="1"/>
    <xf numFmtId="0" fontId="22" fillId="2" borderId="4" xfId="1" applyFont="1" applyFill="1" applyBorder="1" applyAlignment="1">
      <alignment horizontal="left" wrapText="1"/>
    </xf>
    <xf numFmtId="0" fontId="22" fillId="2" borderId="5" xfId="1" applyFont="1" applyFill="1" applyBorder="1" applyAlignment="1">
      <alignment horizontal="left" wrapText="1"/>
    </xf>
    <xf numFmtId="0" fontId="22" fillId="2" borderId="6" xfId="1" applyFont="1" applyFill="1" applyBorder="1" applyAlignment="1">
      <alignment horizontal="left" wrapText="1"/>
    </xf>
    <xf numFmtId="0" fontId="22" fillId="2" borderId="8" xfId="1" applyFont="1" applyFill="1" applyBorder="1" applyAlignment="1">
      <alignment horizontal="left" wrapText="1"/>
    </xf>
    <xf numFmtId="0" fontId="22" fillId="2" borderId="9" xfId="1" applyFont="1" applyFill="1" applyBorder="1" applyAlignment="1">
      <alignment horizontal="left" wrapText="1"/>
    </xf>
    <xf numFmtId="0" fontId="22" fillId="2" borderId="10" xfId="1" applyFont="1" applyFill="1" applyBorder="1" applyAlignment="1">
      <alignment horizontal="left" wrapText="1"/>
    </xf>
    <xf numFmtId="0" fontId="4" fillId="2" borderId="4" xfId="1" applyFont="1" applyFill="1" applyBorder="1" applyAlignment="1">
      <alignment vertical="center"/>
    </xf>
    <xf numFmtId="0" fontId="4" fillId="2" borderId="5" xfId="1" applyFont="1" applyFill="1" applyBorder="1" applyAlignment="1">
      <alignment vertical="center"/>
    </xf>
    <xf numFmtId="0" fontId="4" fillId="2" borderId="6" xfId="1" applyFont="1" applyFill="1" applyBorder="1" applyAlignment="1">
      <alignment vertical="center"/>
    </xf>
    <xf numFmtId="0" fontId="4" fillId="2" borderId="8" xfId="1" applyFont="1" applyFill="1" applyBorder="1" applyAlignment="1">
      <alignment vertical="center"/>
    </xf>
    <xf numFmtId="0" fontId="4" fillId="2" borderId="9" xfId="1" applyFont="1" applyFill="1" applyBorder="1" applyAlignment="1">
      <alignment vertical="center"/>
    </xf>
    <xf numFmtId="0" fontId="4" fillId="2" borderId="10" xfId="1" applyFont="1" applyFill="1" applyBorder="1" applyAlignment="1">
      <alignment vertical="center"/>
    </xf>
    <xf numFmtId="166" fontId="4" fillId="2" borderId="4" xfId="1" applyNumberFormat="1" applyFont="1" applyFill="1" applyBorder="1" applyAlignment="1">
      <alignment vertical="center"/>
    </xf>
    <xf numFmtId="166" fontId="4" fillId="2" borderId="5" xfId="1" applyNumberFormat="1" applyFont="1" applyFill="1" applyBorder="1" applyAlignment="1">
      <alignment vertical="center"/>
    </xf>
    <xf numFmtId="166" fontId="4" fillId="2" borderId="6" xfId="1" applyNumberFormat="1" applyFont="1" applyFill="1" applyBorder="1" applyAlignment="1">
      <alignment vertical="center"/>
    </xf>
    <xf numFmtId="166" fontId="4" fillId="2" borderId="8" xfId="1" applyNumberFormat="1" applyFont="1" applyFill="1" applyBorder="1" applyAlignment="1">
      <alignment vertical="center"/>
    </xf>
    <xf numFmtId="166" fontId="4" fillId="2" borderId="9" xfId="1" applyNumberFormat="1" applyFont="1" applyFill="1" applyBorder="1" applyAlignment="1">
      <alignment vertical="center"/>
    </xf>
    <xf numFmtId="166" fontId="4" fillId="2" borderId="10" xfId="1" applyNumberFormat="1" applyFont="1" applyFill="1" applyBorder="1" applyAlignment="1">
      <alignment vertical="center"/>
    </xf>
    <xf numFmtId="165" fontId="10" fillId="2" borderId="4" xfId="1" applyNumberFormat="1" applyFont="1" applyFill="1" applyBorder="1" applyAlignment="1">
      <alignment horizontal="center"/>
    </xf>
    <xf numFmtId="165" fontId="10" fillId="2" borderId="6" xfId="1" applyNumberFormat="1" applyFont="1" applyFill="1" applyBorder="1" applyAlignment="1">
      <alignment horizontal="center"/>
    </xf>
    <xf numFmtId="0" fontId="17" fillId="2" borderId="15" xfId="2" applyFont="1" applyFill="1" applyBorder="1" applyAlignment="1">
      <alignment horizontal="left" wrapText="1"/>
    </xf>
    <xf numFmtId="0" fontId="4" fillId="2" borderId="16" xfId="2" applyFont="1" applyFill="1" applyBorder="1" applyAlignment="1">
      <alignment horizontal="left" wrapText="1"/>
    </xf>
    <xf numFmtId="0" fontId="4" fillId="2" borderId="15" xfId="2" applyFont="1" applyFill="1" applyBorder="1" applyAlignment="1">
      <alignment horizontal="left" wrapText="1"/>
    </xf>
    <xf numFmtId="0" fontId="16" fillId="2" borderId="0" xfId="1" applyFont="1" applyFill="1" applyBorder="1" applyAlignment="1">
      <alignment horizontal="left" wrapText="1"/>
    </xf>
    <xf numFmtId="0" fontId="3" fillId="3" borderId="1" xfId="1" applyFont="1" applyFill="1" applyBorder="1" applyAlignment="1">
      <alignment horizontal="left" vertical="center" wrapText="1"/>
    </xf>
    <xf numFmtId="0" fontId="3" fillId="3" borderId="2" xfId="1" applyFont="1" applyFill="1" applyBorder="1" applyAlignment="1">
      <alignment horizontal="left" vertical="center" wrapText="1"/>
    </xf>
    <xf numFmtId="0" fontId="3" fillId="3" borderId="3" xfId="1" applyFont="1" applyFill="1" applyBorder="1" applyAlignment="1">
      <alignment horizontal="left" vertical="center" wrapText="1"/>
    </xf>
    <xf numFmtId="0" fontId="3" fillId="3" borderId="1" xfId="1" applyFont="1" applyFill="1" applyBorder="1" applyAlignment="1">
      <alignment horizontal="center" vertical="center"/>
    </xf>
    <xf numFmtId="0" fontId="3" fillId="3" borderId="2" xfId="1" applyFont="1" applyFill="1" applyBorder="1" applyAlignment="1">
      <alignment horizontal="center" vertical="center"/>
    </xf>
    <xf numFmtId="0" fontId="3" fillId="3" borderId="3" xfId="1" applyFont="1" applyFill="1" applyBorder="1" applyAlignment="1">
      <alignment horizontal="center" vertical="center"/>
    </xf>
    <xf numFmtId="0" fontId="4" fillId="0" borderId="4" xfId="1" applyFont="1" applyFill="1" applyBorder="1" applyAlignment="1">
      <alignment vertical="top" wrapText="1"/>
    </xf>
    <xf numFmtId="0" fontId="4" fillId="0" borderId="5" xfId="1" quotePrefix="1" applyFont="1" applyFill="1" applyBorder="1" applyAlignment="1">
      <alignment vertical="top" wrapText="1"/>
    </xf>
    <xf numFmtId="0" fontId="4" fillId="0" borderId="6" xfId="1" quotePrefix="1" applyFont="1" applyFill="1" applyBorder="1" applyAlignment="1">
      <alignment vertical="top" wrapText="1"/>
    </xf>
    <xf numFmtId="0" fontId="4" fillId="0" borderId="15" xfId="1" quotePrefix="1" applyFont="1" applyFill="1" applyBorder="1" applyAlignment="1">
      <alignment vertical="top" wrapText="1"/>
    </xf>
    <xf numFmtId="0" fontId="4" fillId="0" borderId="0" xfId="1" quotePrefix="1" applyFont="1" applyFill="1" applyBorder="1" applyAlignment="1">
      <alignment vertical="top" wrapText="1"/>
    </xf>
    <xf numFmtId="0" fontId="4" fillId="0" borderId="7" xfId="1" quotePrefix="1" applyFont="1" applyFill="1" applyBorder="1" applyAlignment="1">
      <alignment vertical="top" wrapText="1"/>
    </xf>
    <xf numFmtId="0" fontId="4" fillId="0" borderId="8" xfId="1" quotePrefix="1" applyFont="1" applyFill="1" applyBorder="1" applyAlignment="1">
      <alignment vertical="top" wrapText="1"/>
    </xf>
    <xf numFmtId="0" fontId="4" fillId="0" borderId="9" xfId="1" quotePrefix="1" applyFont="1" applyFill="1" applyBorder="1" applyAlignment="1">
      <alignment vertical="top" wrapText="1"/>
    </xf>
    <xf numFmtId="0" fontId="4" fillId="0" borderId="10" xfId="1" quotePrefix="1" applyFont="1" applyFill="1" applyBorder="1" applyAlignment="1">
      <alignment vertical="top" wrapText="1"/>
    </xf>
    <xf numFmtId="0" fontId="4" fillId="0" borderId="4" xfId="1" applyFont="1" applyFill="1" applyBorder="1" applyAlignment="1">
      <alignment horizontal="center" vertical="center"/>
    </xf>
    <xf numFmtId="0" fontId="4" fillId="0" borderId="5" xfId="1" quotePrefix="1" applyFont="1" applyFill="1" applyBorder="1" applyAlignment="1">
      <alignment horizontal="center" vertical="center"/>
    </xf>
    <xf numFmtId="0" fontId="4" fillId="0" borderId="6" xfId="1" quotePrefix="1" applyFont="1" applyFill="1" applyBorder="1" applyAlignment="1">
      <alignment horizontal="center" vertical="center"/>
    </xf>
    <xf numFmtId="0" fontId="4" fillId="0" borderId="15" xfId="1" quotePrefix="1" applyFont="1" applyFill="1" applyBorder="1" applyAlignment="1">
      <alignment horizontal="center" vertical="center"/>
    </xf>
    <xf numFmtId="0" fontId="4" fillId="0" borderId="0" xfId="1" quotePrefix="1" applyFont="1" applyFill="1" applyBorder="1" applyAlignment="1">
      <alignment horizontal="center" vertical="center"/>
    </xf>
    <xf numFmtId="0" fontId="4" fillId="0" borderId="7" xfId="1" quotePrefix="1" applyFont="1" applyFill="1" applyBorder="1" applyAlignment="1">
      <alignment horizontal="center" vertical="center"/>
    </xf>
    <xf numFmtId="0" fontId="4" fillId="0" borderId="8" xfId="1" quotePrefix="1" applyFont="1" applyFill="1" applyBorder="1" applyAlignment="1">
      <alignment horizontal="center" vertical="center"/>
    </xf>
    <xf numFmtId="0" fontId="4" fillId="0" borderId="9" xfId="1" quotePrefix="1" applyFont="1" applyFill="1" applyBorder="1" applyAlignment="1">
      <alignment horizontal="center" vertical="center"/>
    </xf>
    <xf numFmtId="0" fontId="4" fillId="0" borderId="10" xfId="1" quotePrefix="1" applyFont="1" applyFill="1" applyBorder="1" applyAlignment="1">
      <alignment horizontal="center" vertical="center"/>
    </xf>
    <xf numFmtId="2" fontId="4" fillId="2" borderId="13" xfId="1" applyNumberFormat="1" applyFont="1" applyFill="1" applyBorder="1" applyAlignment="1">
      <alignment horizontal="center"/>
    </xf>
    <xf numFmtId="0" fontId="15" fillId="3" borderId="11" xfId="2" applyFont="1" applyFill="1" applyBorder="1" applyAlignment="1">
      <alignment horizontal="center" vertical="center" wrapText="1"/>
    </xf>
    <xf numFmtId="0" fontId="15" fillId="3" borderId="12" xfId="2" applyFont="1" applyFill="1" applyBorder="1" applyAlignment="1">
      <alignment horizontal="center" vertical="center" wrapText="1"/>
    </xf>
    <xf numFmtId="0" fontId="3" fillId="3" borderId="4" xfId="1" applyFont="1" applyFill="1" applyBorder="1" applyAlignment="1">
      <alignment horizontal="center" vertical="center" wrapText="1"/>
    </xf>
    <xf numFmtId="0" fontId="3" fillId="3" borderId="6" xfId="1" applyFont="1" applyFill="1" applyBorder="1" applyAlignment="1">
      <alignment horizontal="center" vertical="center" wrapText="1"/>
    </xf>
    <xf numFmtId="0" fontId="3" fillId="3" borderId="8" xfId="1" applyFont="1" applyFill="1" applyBorder="1" applyAlignment="1">
      <alignment horizontal="center" vertical="center" wrapText="1"/>
    </xf>
    <xf numFmtId="0" fontId="3" fillId="3" borderId="10" xfId="1" applyFont="1" applyFill="1" applyBorder="1" applyAlignment="1">
      <alignment horizontal="center" vertical="center" wrapText="1"/>
    </xf>
    <xf numFmtId="0" fontId="8" fillId="0" borderId="1" xfId="1" quotePrefix="1" applyFont="1" applyFill="1" applyBorder="1" applyAlignment="1">
      <alignment horizontal="center" vertical="center"/>
    </xf>
    <xf numFmtId="0" fontId="8" fillId="0" borderId="2" xfId="1" quotePrefix="1" applyFont="1" applyFill="1" applyBorder="1" applyAlignment="1">
      <alignment horizontal="center" vertical="center"/>
    </xf>
    <xf numFmtId="0" fontId="8" fillId="0" borderId="3" xfId="1" quotePrefix="1" applyFont="1" applyFill="1" applyBorder="1" applyAlignment="1">
      <alignment horizontal="center" vertical="center"/>
    </xf>
    <xf numFmtId="0" fontId="13" fillId="0" borderId="9" xfId="1" applyFont="1" applyBorder="1" applyAlignment="1">
      <alignment horizontal="center" wrapText="1"/>
    </xf>
    <xf numFmtId="0" fontId="13" fillId="0" borderId="9" xfId="1" applyFont="1" applyBorder="1" applyAlignment="1">
      <alignment horizontal="center"/>
    </xf>
    <xf numFmtId="0" fontId="3" fillId="3" borderId="11" xfId="1" applyFont="1" applyFill="1" applyBorder="1" applyAlignment="1">
      <alignment horizontal="center" vertical="center"/>
    </xf>
    <xf numFmtId="0" fontId="3" fillId="3" borderId="12" xfId="1" applyFont="1" applyFill="1" applyBorder="1" applyAlignment="1">
      <alignment horizontal="center" vertical="center"/>
    </xf>
    <xf numFmtId="0" fontId="3" fillId="3" borderId="4" xfId="2" applyFont="1" applyFill="1" applyBorder="1" applyAlignment="1">
      <alignment horizontal="center" vertical="center" wrapText="1"/>
    </xf>
    <xf numFmtId="0" fontId="3" fillId="3" borderId="5" xfId="2" applyFont="1" applyFill="1" applyBorder="1" applyAlignment="1">
      <alignment horizontal="center" vertical="center"/>
    </xf>
    <xf numFmtId="0" fontId="3" fillId="3" borderId="6" xfId="2" applyFont="1" applyFill="1" applyBorder="1" applyAlignment="1">
      <alignment horizontal="center" vertical="center"/>
    </xf>
    <xf numFmtId="0" fontId="3" fillId="3" borderId="8" xfId="2" applyFont="1" applyFill="1" applyBorder="1" applyAlignment="1">
      <alignment horizontal="center" vertical="center"/>
    </xf>
    <xf numFmtId="0" fontId="3" fillId="3" borderId="9" xfId="2" applyFont="1" applyFill="1" applyBorder="1" applyAlignment="1">
      <alignment horizontal="center" vertical="center"/>
    </xf>
    <xf numFmtId="0" fontId="3" fillId="3" borderId="10" xfId="2" applyFont="1" applyFill="1" applyBorder="1" applyAlignment="1">
      <alignment horizontal="center" vertical="center"/>
    </xf>
    <xf numFmtId="0" fontId="3" fillId="3" borderId="11" xfId="2" applyFont="1" applyFill="1" applyBorder="1" applyAlignment="1">
      <alignment horizontal="center" vertical="center" wrapText="1"/>
    </xf>
    <xf numFmtId="0" fontId="3" fillId="3" borderId="12" xfId="2" applyFont="1" applyFill="1" applyBorder="1" applyAlignment="1">
      <alignment horizontal="center" vertical="center"/>
    </xf>
    <xf numFmtId="0" fontId="15" fillId="3" borderId="12" xfId="2" applyFont="1" applyFill="1" applyBorder="1" applyAlignment="1">
      <alignment horizontal="center" vertical="center"/>
    </xf>
    <xf numFmtId="15" fontId="8" fillId="0" borderId="1" xfId="1" quotePrefix="1" applyNumberFormat="1" applyFont="1" applyFill="1" applyBorder="1" applyAlignment="1">
      <alignment horizontal="center" vertical="center"/>
    </xf>
    <xf numFmtId="0" fontId="3" fillId="3" borderId="2" xfId="1" applyFont="1" applyFill="1" applyBorder="1" applyAlignment="1">
      <alignment horizontal="center" wrapText="1"/>
    </xf>
    <xf numFmtId="0" fontId="4" fillId="3" borderId="2" xfId="1" applyFont="1" applyFill="1" applyBorder="1" applyAlignment="1">
      <alignment wrapText="1"/>
    </xf>
    <xf numFmtId="0" fontId="4" fillId="3" borderId="3" xfId="1" applyFont="1" applyFill="1" applyBorder="1" applyAlignment="1">
      <alignment wrapText="1"/>
    </xf>
    <xf numFmtId="0" fontId="3" fillId="3" borderId="1" xfId="1" applyFont="1" applyFill="1" applyBorder="1" applyAlignment="1">
      <alignment horizontal="center" wrapText="1"/>
    </xf>
    <xf numFmtId="0" fontId="3" fillId="3" borderId="3" xfId="1" applyFont="1" applyFill="1" applyBorder="1" applyAlignment="1">
      <alignment horizontal="center" wrapText="1"/>
    </xf>
    <xf numFmtId="0" fontId="3" fillId="3" borderId="1" xfId="1" applyFont="1" applyFill="1" applyBorder="1" applyAlignment="1">
      <alignment horizontal="center" vertical="center" wrapText="1"/>
    </xf>
    <xf numFmtId="0" fontId="4" fillId="3" borderId="3" xfId="1" applyFont="1" applyFill="1" applyBorder="1" applyAlignment="1">
      <alignment vertical="center"/>
    </xf>
    <xf numFmtId="0" fontId="4" fillId="4" borderId="1" xfId="1" applyFont="1" applyFill="1" applyBorder="1" applyAlignment="1">
      <alignment horizontal="left" wrapText="1"/>
    </xf>
    <xf numFmtId="0" fontId="4" fillId="4" borderId="2" xfId="1" applyFont="1" applyFill="1" applyBorder="1" applyAlignment="1">
      <alignment horizontal="left" wrapText="1"/>
    </xf>
    <xf numFmtId="0" fontId="4" fillId="4" borderId="3" xfId="1" applyFont="1" applyFill="1" applyBorder="1" applyAlignment="1">
      <alignment horizontal="left" wrapText="1"/>
    </xf>
    <xf numFmtId="0" fontId="10" fillId="2" borderId="0" xfId="1" applyNumberFormat="1" applyFont="1" applyFill="1" applyAlignment="1">
      <alignment horizontal="left"/>
    </xf>
    <xf numFmtId="0" fontId="10" fillId="2" borderId="0" xfId="1" applyFont="1" applyFill="1" applyAlignment="1">
      <alignment horizontal="left"/>
    </xf>
    <xf numFmtId="0" fontId="8" fillId="0" borderId="4" xfId="1" quotePrefix="1" applyFont="1" applyFill="1" applyBorder="1" applyAlignment="1">
      <alignment horizontal="center" vertical="center"/>
    </xf>
    <xf numFmtId="0" fontId="8" fillId="0" borderId="5" xfId="1" quotePrefix="1" applyFont="1" applyFill="1" applyBorder="1" applyAlignment="1">
      <alignment horizontal="center" vertical="center"/>
    </xf>
    <xf numFmtId="0" fontId="8" fillId="0" borderId="6" xfId="1" quotePrefix="1" applyFont="1" applyFill="1" applyBorder="1" applyAlignment="1">
      <alignment horizontal="center" vertical="center"/>
    </xf>
    <xf numFmtId="0" fontId="8" fillId="0" borderId="8" xfId="1" quotePrefix="1" applyFont="1" applyFill="1" applyBorder="1" applyAlignment="1">
      <alignment horizontal="center" vertical="center"/>
    </xf>
    <xf numFmtId="0" fontId="8" fillId="0" borderId="9" xfId="1" quotePrefix="1" applyFont="1" applyFill="1" applyBorder="1" applyAlignment="1">
      <alignment horizontal="center" vertical="center"/>
    </xf>
    <xf numFmtId="0" fontId="8" fillId="0" borderId="10" xfId="1" quotePrefix="1" applyFont="1" applyFill="1" applyBorder="1" applyAlignment="1">
      <alignment horizontal="center" vertical="center"/>
    </xf>
    <xf numFmtId="0" fontId="5" fillId="2" borderId="0" xfId="1" applyFont="1" applyFill="1" applyBorder="1" applyAlignment="1">
      <alignment horizontal="right" vertical="center"/>
    </xf>
    <xf numFmtId="0" fontId="3" fillId="3" borderId="2" xfId="1" applyFont="1" applyFill="1" applyBorder="1" applyAlignment="1">
      <alignment horizontal="center" vertical="center" wrapText="1"/>
    </xf>
    <xf numFmtId="0" fontId="3" fillId="3" borderId="3" xfId="1" applyFont="1" applyFill="1" applyBorder="1" applyAlignment="1">
      <alignment horizontal="center" vertical="center" wrapText="1"/>
    </xf>
    <xf numFmtId="0" fontId="8" fillId="0" borderId="4" xfId="1" applyFont="1" applyFill="1" applyBorder="1" applyAlignment="1">
      <alignment horizontal="right" wrapText="1"/>
    </xf>
    <xf numFmtId="0" fontId="8" fillId="0" borderId="8" xfId="1" applyFont="1" applyFill="1" applyBorder="1" applyAlignment="1">
      <alignment horizontal="right" wrapText="1"/>
    </xf>
    <xf numFmtId="0" fontId="8" fillId="4" borderId="5" xfId="1" applyFont="1" applyFill="1" applyBorder="1" applyAlignment="1">
      <alignment horizontal="left" wrapText="1"/>
    </xf>
    <xf numFmtId="0" fontId="8" fillId="4" borderId="6" xfId="1" applyFont="1" applyFill="1" applyBorder="1" applyAlignment="1">
      <alignment horizontal="left" wrapText="1"/>
    </xf>
    <xf numFmtId="0" fontId="8" fillId="4" borderId="9" xfId="1" applyFont="1" applyFill="1" applyBorder="1" applyAlignment="1">
      <alignment horizontal="left" wrapText="1"/>
    </xf>
    <xf numFmtId="0" fontId="8" fillId="4" borderId="10" xfId="1" applyFont="1" applyFill="1" applyBorder="1" applyAlignment="1">
      <alignment horizontal="left" wrapText="1"/>
    </xf>
    <xf numFmtId="0" fontId="12" fillId="2" borderId="0" xfId="1" applyFont="1" applyFill="1" applyAlignment="1">
      <alignment horizontal="right"/>
    </xf>
    <xf numFmtId="0" fontId="12" fillId="2" borderId="7" xfId="1" applyFont="1" applyFill="1" applyBorder="1" applyAlignment="1">
      <alignment horizontal="right"/>
    </xf>
    <xf numFmtId="0" fontId="3" fillId="3" borderId="8" xfId="1" applyFont="1" applyFill="1" applyBorder="1" applyAlignment="1">
      <alignment horizontal="center"/>
    </xf>
    <xf numFmtId="0" fontId="3" fillId="3" borderId="9" xfId="1" applyFont="1" applyFill="1" applyBorder="1" applyAlignment="1">
      <alignment horizontal="center"/>
    </xf>
    <xf numFmtId="0" fontId="3" fillId="3" borderId="10" xfId="1" applyFont="1" applyFill="1" applyBorder="1" applyAlignment="1">
      <alignment horizontal="center"/>
    </xf>
    <xf numFmtId="15" fontId="8" fillId="0" borderId="4" xfId="1" quotePrefix="1" applyNumberFormat="1" applyFont="1" applyFill="1" applyBorder="1" applyAlignment="1">
      <alignment horizontal="center" vertical="center"/>
    </xf>
    <xf numFmtId="0" fontId="3" fillId="3" borderId="1" xfId="1" applyFont="1" applyFill="1" applyBorder="1" applyAlignment="1">
      <alignment horizontal="center"/>
    </xf>
    <xf numFmtId="0" fontId="3" fillId="3" borderId="2" xfId="1" applyFont="1" applyFill="1" applyBorder="1" applyAlignment="1">
      <alignment horizontal="center"/>
    </xf>
    <xf numFmtId="0" fontId="3" fillId="3" borderId="3" xfId="1" applyFont="1" applyFill="1" applyBorder="1" applyAlignment="1">
      <alignment horizontal="center"/>
    </xf>
    <xf numFmtId="0" fontId="3" fillId="3" borderId="5" xfId="1" applyFont="1" applyFill="1" applyBorder="1" applyAlignment="1">
      <alignment horizontal="center" vertical="center" wrapText="1"/>
    </xf>
    <xf numFmtId="0" fontId="3" fillId="3" borderId="9" xfId="1" applyFont="1" applyFill="1" applyBorder="1" applyAlignment="1">
      <alignment horizontal="center" vertical="center" wrapText="1"/>
    </xf>
  </cellXfs>
  <cellStyles count="5">
    <cellStyle name="Hyperlink 2" xfId="3"/>
    <cellStyle name="Normal" xfId="0" builtinId="0"/>
    <cellStyle name="Normal 2" xfId="4"/>
    <cellStyle name="Normal 2 2" xfId="2"/>
    <cellStyle name="Normal 3" xfId="1"/>
  </cellStyles>
  <dxfs count="14"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ill>
        <patternFill>
          <bgColor rgb="FFF2CC15"/>
        </patternFill>
      </fill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167827</xdr:colOff>
          <xdr:row>57</xdr:row>
          <xdr:rowOff>1911</xdr:rowOff>
        </xdr:from>
        <xdr:to>
          <xdr:col>9</xdr:col>
          <xdr:colOff>548641</xdr:colOff>
          <xdr:row>60</xdr:row>
          <xdr:rowOff>11188</xdr:rowOff>
        </xdr:to>
        <xdr:grpSp>
          <xdr:nvGrpSpPr>
            <xdr:cNvPr id="2" name="Group 1"/>
            <xdr:cNvGrpSpPr>
              <a:grpSpLocks/>
            </xdr:cNvGrpSpPr>
          </xdr:nvGrpSpPr>
          <xdr:grpSpPr bwMode="auto">
            <a:xfrm>
              <a:off x="2968177" y="11250936"/>
              <a:ext cx="2704914" cy="552202"/>
              <a:chOff x="2914628" y="7239007"/>
              <a:chExt cx="2705113" cy="590587"/>
            </a:xfrm>
          </xdr:grpSpPr>
          <xdr:sp macro="" textlink="">
            <xdr:nvSpPr>
              <xdr:cNvPr id="1025" name="Check Box 1" hidden="1">
                <a:extLst>
                  <a:ext uri="{63B3BB69-23CF-44E3-9099-C40C66FF867C}">
                    <a14:compatExt spid="_x0000_s1025"/>
                  </a:ext>
                </a:extLst>
              </xdr:cNvPr>
              <xdr:cNvSpPr/>
            </xdr:nvSpPr>
            <xdr:spPr>
              <a:xfrm>
                <a:off x="2933703" y="7239007"/>
                <a:ext cx="2686038" cy="266698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en-US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Best value for money/ meilleur ration qualité/prix</a:t>
                </a:r>
              </a:p>
            </xdr:txBody>
          </xdr:sp>
          <xdr:sp macro="" textlink="">
            <xdr:nvSpPr>
              <xdr:cNvPr id="1026" name="Check Box 2" hidden="1">
                <a:extLst>
                  <a:ext uri="{63B3BB69-23CF-44E3-9099-C40C66FF867C}">
                    <a14:compatExt spid="_x0000_s1026"/>
                  </a:ext>
                </a:extLst>
              </xdr:cNvPr>
              <xdr:cNvSpPr/>
            </xdr:nvSpPr>
            <xdr:spPr>
              <a:xfrm>
                <a:off x="2924176" y="7429492"/>
                <a:ext cx="2276476" cy="219075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en-US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Quality/qualité</a:t>
                </a:r>
              </a:p>
            </xdr:txBody>
          </xdr:sp>
          <xdr:sp macro="" textlink="">
            <xdr:nvSpPr>
              <xdr:cNvPr id="1027" name="Check Box 3" hidden="1">
                <a:extLst>
                  <a:ext uri="{63B3BB69-23CF-44E3-9099-C40C66FF867C}">
                    <a14:compatExt spid="_x0000_s1027"/>
                  </a:ext>
                </a:extLst>
              </xdr:cNvPr>
              <xdr:cNvSpPr/>
            </xdr:nvSpPr>
            <xdr:spPr>
              <a:xfrm>
                <a:off x="2914628" y="7610518"/>
                <a:ext cx="2200273" cy="219076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en-US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Other (specify)/ autre (précisez)</a:t>
                </a:r>
              </a:p>
            </xdr:txBody>
          </xdr:sp>
        </xdr:grpSp>
        <xdr:clientData/>
      </xdr:twoCellAnchor>
    </mc:Choice>
    <mc:Fallback/>
  </mc:AlternateContent>
  <xdr:twoCellAnchor editAs="oneCell">
    <xdr:from>
      <xdr:col>0</xdr:col>
      <xdr:colOff>114300</xdr:colOff>
      <xdr:row>0</xdr:row>
      <xdr:rowOff>95250</xdr:rowOff>
    </xdr:from>
    <xdr:to>
      <xdr:col>2</xdr:col>
      <xdr:colOff>342900</xdr:colOff>
      <xdr:row>2</xdr:row>
      <xdr:rowOff>62230</xdr:rowOff>
    </xdr:to>
    <xdr:pic>
      <xdr:nvPicPr>
        <xdr:cNvPr id="6" name="Picture 5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" y="95250"/>
          <a:ext cx="1390650" cy="59563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LP-KRK-19-047%20maftul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hq0151ag/Desktop/FINALE/Price%20list%20%20&amp;%20Supplier%20data%20bas%20EN%20v1.1HQ_lo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hq0151ag/Desktop/Price%20list%20%20&amp;%20Supplier%20data%20bas%20EN%20v1.1HQ_lo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ocument control"/>
      <sheetName val="Instruction"/>
      <sheetName val="LCS"/>
      <sheetName val="PR"/>
      <sheetName val="FAR"/>
      <sheetName val="RFQ"/>
      <sheetName val="FARFQ"/>
      <sheetName val="CBA"/>
      <sheetName val="PO"/>
      <sheetName val="ROG"/>
      <sheetName val="Medair contact"/>
      <sheetName val="Supplier"/>
      <sheetName val="Accounts"/>
      <sheetName val="Sector"/>
      <sheetName val="Location"/>
      <sheetName val="Expense type"/>
      <sheetName val="Output-Dep"/>
      <sheetName val="DATA LCS"/>
      <sheetName val="data"/>
    </sheetNames>
    <sheetDataSet>
      <sheetData sheetId="0"/>
      <sheetData sheetId="1"/>
      <sheetData sheetId="2">
        <row r="2">
          <cell r="H2" t="str">
            <v>KRK-19-047</v>
          </cell>
        </row>
      </sheetData>
      <sheetData sheetId="3">
        <row r="23">
          <cell r="B23" t="str">
            <v>Cleaning the site from (grasses and waste) see(01)</v>
          </cell>
          <cell r="J23">
            <v>1</v>
          </cell>
          <cell r="K23" t="str">
            <v>Unit</v>
          </cell>
        </row>
        <row r="24">
          <cell r="B24" t="str">
            <v>Sedimentation Tank see(02)</v>
          </cell>
          <cell r="J24">
            <v>1</v>
          </cell>
          <cell r="K24" t="str">
            <v>Unit</v>
          </cell>
        </row>
        <row r="25">
          <cell r="B25" t="str">
            <v>Chlorine System see(03)</v>
          </cell>
          <cell r="J25">
            <v>1</v>
          </cell>
          <cell r="K25" t="str">
            <v>Unit</v>
          </cell>
        </row>
        <row r="26">
          <cell r="B26" t="str">
            <v>Install of main control panel see(04)</v>
          </cell>
          <cell r="J26">
            <v>1</v>
          </cell>
          <cell r="K26" t="str">
            <v xml:space="preserve">Number </v>
          </cell>
        </row>
        <row r="27">
          <cell r="B27" t="str">
            <v>Supply and Install of push pumps see(05)</v>
          </cell>
          <cell r="J27">
            <v>2</v>
          </cell>
          <cell r="K27" t="str">
            <v xml:space="preserve">Number </v>
          </cell>
        </row>
        <row r="28">
          <cell r="B28" t="str">
            <v>Maintenance of submersible pumps see(06-A)</v>
          </cell>
          <cell r="J28">
            <v>3</v>
          </cell>
          <cell r="K28" t="str">
            <v xml:space="preserve">Number </v>
          </cell>
        </row>
        <row r="29">
          <cell r="B29" t="str">
            <v>Supply and install ceble (4*16)mm see(06-B)</v>
          </cell>
          <cell r="J29">
            <v>75</v>
          </cell>
          <cell r="K29" t="str">
            <v>M.L</v>
          </cell>
        </row>
        <row r="30">
          <cell r="B30" t="str">
            <v>Supply and install flexible joints high pressure see(07-A)</v>
          </cell>
          <cell r="J30">
            <v>4</v>
          </cell>
          <cell r="K30" t="str">
            <v>Unit</v>
          </cell>
        </row>
        <row r="31">
          <cell r="B31" t="str">
            <v>Supply and install Iron elbow 6 inche see(07-B)</v>
          </cell>
          <cell r="J31">
            <v>2</v>
          </cell>
          <cell r="K31" t="str">
            <v>Unit</v>
          </cell>
        </row>
        <row r="32">
          <cell r="B32" t="str">
            <v>Supply and install butterfly valve see(07-C)</v>
          </cell>
          <cell r="J32">
            <v>2</v>
          </cell>
          <cell r="K32" t="str">
            <v>Unit</v>
          </cell>
        </row>
        <row r="33">
          <cell r="B33" t="str">
            <v>Supply and install stopper diameter 6 inche see(07-D)</v>
          </cell>
          <cell r="J33">
            <v>2</v>
          </cell>
          <cell r="K33" t="str">
            <v>Unit</v>
          </cell>
        </row>
        <row r="34">
          <cell r="B34" t="str">
            <v>Supply material and tools for maintenance butterfly valve see(07-E)</v>
          </cell>
          <cell r="J34">
            <v>6</v>
          </cell>
          <cell r="K34" t="str">
            <v>Unit</v>
          </cell>
        </row>
        <row r="35">
          <cell r="B35" t="str">
            <v>Supply and install electrical transformer see(08)</v>
          </cell>
          <cell r="J35">
            <v>1</v>
          </cell>
          <cell r="K35" t="str">
            <v>Unit</v>
          </cell>
        </row>
        <row r="36">
          <cell r="B36" t="str">
            <v>Supply &amp; install a galvanized steel water tank see(09-A)</v>
          </cell>
          <cell r="J36">
            <v>1</v>
          </cell>
          <cell r="K36" t="str">
            <v>No</v>
          </cell>
        </row>
        <row r="37">
          <cell r="B37" t="str">
            <v>Supply &amp; install water network system pipes see(09-B)</v>
          </cell>
          <cell r="J37">
            <v>70</v>
          </cell>
          <cell r="K37" t="str">
            <v>M.L</v>
          </cell>
        </row>
        <row r="38">
          <cell r="B38" t="str">
            <v>Supply &amp; install porcelain wash basin (70*50)cm  see(09-C)</v>
          </cell>
          <cell r="J38">
            <v>1</v>
          </cell>
          <cell r="K38" t="str">
            <v>No</v>
          </cell>
        </row>
        <row r="39">
          <cell r="B39" t="str">
            <v>Supply and install electrical ventilation medium size see(09-D)</v>
          </cell>
          <cell r="J39">
            <v>1</v>
          </cell>
          <cell r="K39" t="str">
            <v>No</v>
          </cell>
        </row>
        <row r="40">
          <cell r="B40" t="str">
            <v>Supply and install electrical double switches see(09-E)</v>
          </cell>
          <cell r="J40">
            <v>9</v>
          </cell>
          <cell r="K40" t="str">
            <v>No</v>
          </cell>
        </row>
        <row r="41">
          <cell r="B41" t="str">
            <v>Supply&amp;install point of electricity 13 Amps see(09-F)</v>
          </cell>
          <cell r="J41">
            <v>6</v>
          </cell>
          <cell r="K41" t="str">
            <v>No</v>
          </cell>
        </row>
        <row r="42">
          <cell r="B42" t="str">
            <v>Supply &amp; install of ceiling fan see(09-G)</v>
          </cell>
          <cell r="J42">
            <v>1</v>
          </cell>
          <cell r="K42" t="str">
            <v>No</v>
          </cell>
        </row>
        <row r="43">
          <cell r="B43" t="str">
            <v>Supply&amp;install of indoor lighting (fluorescent) see(09-H)</v>
          </cell>
          <cell r="J43">
            <v>10</v>
          </cell>
          <cell r="K43" t="str">
            <v>No</v>
          </cell>
        </row>
        <row r="44">
          <cell r="B44" t="str">
            <v>Supply and install electrical circuit breaker see(09-I)</v>
          </cell>
          <cell r="J44">
            <v>1</v>
          </cell>
          <cell r="K44" t="str">
            <v>No</v>
          </cell>
        </row>
        <row r="45">
          <cell r="B45" t="str">
            <v>close Iron ventilation (40x40)cm see(09-J)</v>
          </cell>
          <cell r="J45">
            <v>1</v>
          </cell>
          <cell r="K45" t="str">
            <v>Unit</v>
          </cell>
        </row>
        <row r="46">
          <cell r="B46" t="str">
            <v>Supply &amp; Install P.V.C door as dimensions (1.9*1)m see(09-K)</v>
          </cell>
          <cell r="J46">
            <v>2</v>
          </cell>
          <cell r="K46" t="str">
            <v>Unit</v>
          </cell>
        </row>
        <row r="47">
          <cell r="B47" t="str">
            <v>Rehabilitation PVC windows  (2.20*1.6)m see(09-L)</v>
          </cell>
          <cell r="J47">
            <v>3</v>
          </cell>
          <cell r="K47" t="str">
            <v>Unit</v>
          </cell>
        </row>
        <row r="48">
          <cell r="B48" t="str">
            <v>Rehabilitation PVC windows  (1*1.1.8)m see(09-M)</v>
          </cell>
          <cell r="J48">
            <v>1</v>
          </cell>
          <cell r="K48" t="str">
            <v>Unit</v>
          </cell>
        </row>
        <row r="49">
          <cell r="B49" t="str">
            <v>Supply of materials ,labors and paint (Turkish) the walls inside and outside see(09-N)</v>
          </cell>
          <cell r="J49">
            <v>292</v>
          </cell>
          <cell r="K49" t="str">
            <v>M2</v>
          </cell>
        </row>
        <row r="50">
          <cell r="B50" t="str">
            <v>Remove the ceramic &amp;  Squatting pans see(09-O)</v>
          </cell>
          <cell r="J50">
            <v>2</v>
          </cell>
          <cell r="K50" t="str">
            <v>M2</v>
          </cell>
        </row>
        <row r="51">
          <cell r="B51" t="str">
            <v>Finishing floors with ceramic tiles see(09-P)</v>
          </cell>
          <cell r="J51">
            <v>2</v>
          </cell>
          <cell r="K51" t="str">
            <v>M2</v>
          </cell>
        </row>
        <row r="52">
          <cell r="B52" t="str">
            <v>Supply and lay a sewerage drainage pipe PVC 4” dia. See(09-Q)</v>
          </cell>
          <cell r="J52">
            <v>8</v>
          </cell>
          <cell r="K52" t="str">
            <v>M.L</v>
          </cell>
        </row>
        <row r="53">
          <cell r="B53" t="str">
            <v>Supply &amp; install Arabic porcelain WC with flush tank see(09-R)</v>
          </cell>
          <cell r="J53">
            <v>1</v>
          </cell>
          <cell r="K53" t="str">
            <v>Unit</v>
          </cell>
        </row>
        <row r="54">
          <cell r="B54" t="str">
            <v>supply and installation of chrome-type taps see(09-S)</v>
          </cell>
          <cell r="J54">
            <v>3</v>
          </cell>
          <cell r="K54" t="str">
            <v>No</v>
          </cell>
        </row>
        <row r="55">
          <cell r="B55" t="str">
            <v>supply and connect electric cable (4*10 mm) see(09-T)</v>
          </cell>
          <cell r="J55">
            <v>20</v>
          </cell>
          <cell r="K55" t="str">
            <v>M.L</v>
          </cell>
        </row>
        <row r="56">
          <cell r="B56" t="str">
            <v>Maintenance Equipment see(10)</v>
          </cell>
          <cell r="J56">
            <v>1</v>
          </cell>
          <cell r="K56" t="str">
            <v>Unit</v>
          </cell>
        </row>
      </sheetData>
      <sheetData sheetId="4"/>
      <sheetData sheetId="5"/>
      <sheetData sheetId="6"/>
      <sheetData sheetId="7"/>
      <sheetData sheetId="8"/>
      <sheetData sheetId="9"/>
      <sheetData sheetId="10">
        <row r="2">
          <cell r="A2" t="str">
            <v>NONE</v>
          </cell>
          <cell r="B2"/>
          <cell r="C2"/>
          <cell r="D2"/>
          <cell r="E2"/>
          <cell r="F2"/>
          <cell r="G2"/>
          <cell r="H2"/>
        </row>
        <row r="3">
          <cell r="A3" t="str">
            <v>Medair International HQ (IH)</v>
          </cell>
          <cell r="B3" t="str">
            <v>Chemin du Croset 9</v>
          </cell>
          <cell r="C3" t="str">
            <v>CH-1024 Ecublens</v>
          </cell>
          <cell r="D3" t="str">
            <v>Switzerland</v>
          </cell>
          <cell r="E3" t="str">
            <v>isabelle.houillon@medair.org</v>
          </cell>
          <cell r="F3" t="str">
            <v>Tel: +41 21 694 84 43</v>
          </cell>
          <cell r="G3" t="str">
            <v>Fax:+41 21 694 35 40</v>
          </cell>
          <cell r="H3"/>
        </row>
        <row r="4">
          <cell r="A4" t="str">
            <v>Medair International HQ (MN)</v>
          </cell>
          <cell r="B4" t="str">
            <v>Chemin du Croset 9</v>
          </cell>
          <cell r="C4" t="str">
            <v>CH-1024 Ecublens</v>
          </cell>
          <cell r="D4" t="str">
            <v>Switzerland</v>
          </cell>
          <cell r="E4" t="str">
            <v>michiel.niewold@medair.org</v>
          </cell>
          <cell r="F4" t="str">
            <v>Tel: +41 21 694 84 43</v>
          </cell>
          <cell r="G4" t="str">
            <v>Fax:+41 21 694 35 40</v>
          </cell>
          <cell r="H4"/>
        </row>
        <row r="5">
          <cell r="A5" t="str">
            <v>Medair International HQ (EI)</v>
          </cell>
          <cell r="B5" t="str">
            <v>Chemin du Croset 9</v>
          </cell>
          <cell r="C5" t="str">
            <v>CH-1024 Ecublens</v>
          </cell>
          <cell r="D5" t="str">
            <v>Switzerland</v>
          </cell>
          <cell r="E5" t="str">
            <v>eric.itin@medair.org</v>
          </cell>
          <cell r="F5" t="str">
            <v>Tel: +41 21 694 84 65</v>
          </cell>
          <cell r="G5" t="str">
            <v>Fax:+41 21 694 35 40</v>
          </cell>
          <cell r="H5"/>
        </row>
        <row r="6">
          <cell r="A6" t="str">
            <v>Medair International HQ (EB)</v>
          </cell>
          <cell r="B6" t="str">
            <v>Chemin du Croset 9</v>
          </cell>
          <cell r="C6" t="str">
            <v>CH-1024 Ecublens</v>
          </cell>
          <cell r="D6" t="str">
            <v>Switzerland</v>
          </cell>
          <cell r="E6" t="str">
            <v>elena.balducci@medair.org</v>
          </cell>
          <cell r="F6" t="str">
            <v>Tel: +41 21 694 84 65</v>
          </cell>
          <cell r="G6" t="str">
            <v>Fax:+41 21 694 35 40</v>
          </cell>
          <cell r="H6"/>
        </row>
        <row r="7">
          <cell r="A7" t="str">
            <v>Medair International HQ (CD)</v>
          </cell>
          <cell r="B7" t="str">
            <v>Chemin du Croset 9</v>
          </cell>
          <cell r="C7" t="str">
            <v>CH-1024 Ecublens</v>
          </cell>
          <cell r="D7" t="str">
            <v>Switzerland</v>
          </cell>
          <cell r="E7" t="str">
            <v>corinna.drechsel@medair.org</v>
          </cell>
          <cell r="F7" t="str">
            <v>Tel: +41 21 694 35 42</v>
          </cell>
          <cell r="G7" t="str">
            <v>Fax:+41 21 694 35 40</v>
          </cell>
          <cell r="H7"/>
        </row>
        <row r="8">
          <cell r="A8" t="str">
            <v>Medair International HQ (AM)</v>
          </cell>
          <cell r="B8" t="str">
            <v>Chemin du Croset 9</v>
          </cell>
          <cell r="C8" t="str">
            <v>CH-1024 Ecublens</v>
          </cell>
          <cell r="D8" t="str">
            <v>Switzerland</v>
          </cell>
          <cell r="E8" t="str">
            <v>andriy.muzalyev@medair.org</v>
          </cell>
          <cell r="F8" t="str">
            <v>Tel: +41 21 694 84 93</v>
          </cell>
          <cell r="G8" t="str">
            <v>Fax:+41 21 694 35 40</v>
          </cell>
          <cell r="H8"/>
        </row>
        <row r="9">
          <cell r="A9" t="str">
            <v>Medair International HQ (PP)</v>
          </cell>
          <cell r="B9" t="str">
            <v>Chemin du Croset 9</v>
          </cell>
          <cell r="C9" t="str">
            <v>CH-1024 Ecublens</v>
          </cell>
          <cell r="D9" t="str">
            <v>Switzerland</v>
          </cell>
          <cell r="E9" t="str">
            <v>primael.penot@medair.org</v>
          </cell>
          <cell r="F9" t="str">
            <v>Tel: +41 21 694 84 96</v>
          </cell>
          <cell r="G9" t="str">
            <v>Fax:+41 21 694 35 40</v>
          </cell>
          <cell r="H9" t="str">
            <v>Mob: +41 78 904 76 34</v>
          </cell>
        </row>
        <row r="10">
          <cell r="A10" t="str">
            <v>Medair International HQ (CT)</v>
          </cell>
          <cell r="B10" t="str">
            <v>Chemin du Croset 9</v>
          </cell>
          <cell r="C10" t="str">
            <v>CH-1024 Ecublens</v>
          </cell>
          <cell r="D10" t="str">
            <v>Switzerland</v>
          </cell>
          <cell r="E10" t="str">
            <v>cecile.terraz@medair.org</v>
          </cell>
          <cell r="F10" t="str">
            <v>Tel: +41 21 695 35 04</v>
          </cell>
          <cell r="G10" t="str">
            <v>Fax:+41 21 694 35 40</v>
          </cell>
          <cell r="H10"/>
        </row>
        <row r="11">
          <cell r="A11" t="str">
            <v>Medair International HQ (AC)</v>
          </cell>
          <cell r="B11" t="str">
            <v>Chemin du Croset 9</v>
          </cell>
          <cell r="C11" t="str">
            <v>CH-1024 Ecublens</v>
          </cell>
          <cell r="D11" t="str">
            <v>Switzerland</v>
          </cell>
          <cell r="E11" t="str">
            <v>andrea.cecchi@medair.org</v>
          </cell>
          <cell r="F11"/>
          <cell r="G11"/>
          <cell r="H11"/>
        </row>
        <row r="12">
          <cell r="A12" t="str">
            <v>Medair AFG</v>
          </cell>
          <cell r="B12" t="str">
            <v>Behind Qasemi Win House (west)</v>
          </cell>
          <cell r="C12" t="str">
            <v>Street 1, House 5, Right Side</v>
          </cell>
          <cell r="D12" t="str">
            <v>District 4, Kabul, Afghanistan</v>
          </cell>
          <cell r="E12" t="str">
            <v>logistics-afg@medair.org</v>
          </cell>
          <cell r="F12" t="str">
            <v>Tel: +93 (0)799 892957</v>
          </cell>
          <cell r="G12" t="str">
            <v>Fax: +873 762 945 645</v>
          </cell>
          <cell r="H12"/>
        </row>
        <row r="13">
          <cell r="A13" t="str">
            <v>Medair AFG (Postal)</v>
          </cell>
          <cell r="B13" t="str">
            <v>International P.B</v>
          </cell>
          <cell r="C13" t="str">
            <v>Post Box 5951</v>
          </cell>
          <cell r="D13" t="str">
            <v>Kabul Afghanistan</v>
          </cell>
          <cell r="E13" t="str">
            <v>logistics-afg@medair.org</v>
          </cell>
          <cell r="F13" t="str">
            <v>Tel:  +873 762 845 320</v>
          </cell>
          <cell r="G13" t="str">
            <v>Fax: +873 762 945 645</v>
          </cell>
          <cell r="H13"/>
        </row>
        <row r="14">
          <cell r="A14" t="str">
            <v>Medair AFG (DUBAI)</v>
          </cell>
          <cell r="B14"/>
          <cell r="C14" t="str">
            <v>Dubai</v>
          </cell>
          <cell r="D14" t="str">
            <v>UAE</v>
          </cell>
          <cell r="E14"/>
          <cell r="F14"/>
          <cell r="G14"/>
          <cell r="H14"/>
        </row>
        <row r="15">
          <cell r="A15" t="str">
            <v>Medair COD Bunia</v>
          </cell>
          <cell r="B15" t="str">
            <v>Avenue Kasavubu, Boulevard de Libération 66</v>
          </cell>
          <cell r="C15" t="str">
            <v>Bunia, Ituri</v>
          </cell>
          <cell r="D15" t="str">
            <v>CONGO DRC</v>
          </cell>
          <cell r="E15" t="str">
            <v>logistics-bunia@medair.org</v>
          </cell>
          <cell r="F15" t="str">
            <v>Tel: + 243 998 493 027</v>
          </cell>
          <cell r="G15"/>
          <cell r="H15"/>
        </row>
        <row r="16">
          <cell r="A16" t="str">
            <v>Medair COD Goma</v>
          </cell>
          <cell r="B16" t="str">
            <v>10 avenue Alindi /quartier Himbi</v>
          </cell>
          <cell r="C16" t="str">
            <v>Goma (Nord Kivu)</v>
          </cell>
          <cell r="D16" t="str">
            <v>CONGO DRC</v>
          </cell>
          <cell r="E16"/>
          <cell r="F16"/>
          <cell r="G16"/>
          <cell r="H16"/>
        </row>
        <row r="17">
          <cell r="A17" t="str">
            <v>Medair MDG Tana</v>
          </cell>
          <cell r="B17" t="str">
            <v>Tsiadana, Lot VA 19ABIS</v>
          </cell>
          <cell r="C17" t="str">
            <v>101 Antananarivo</v>
          </cell>
          <cell r="D17" t="str">
            <v>Madagascar</v>
          </cell>
          <cell r="E17" t="str">
            <v>tana-admin@medair.org</v>
          </cell>
          <cell r="F17" t="str">
            <v>Tel: +261 20 22 363 92</v>
          </cell>
          <cell r="G17"/>
          <cell r="H17"/>
        </row>
        <row r="18">
          <cell r="A18" t="str">
            <v>Medair MDG Maro</v>
          </cell>
          <cell r="B18" t="str">
            <v>Villa Smyrna, Tanambao, BP 81</v>
          </cell>
          <cell r="C18" t="str">
            <v>Maroantsetra 512</v>
          </cell>
          <cell r="D18" t="str">
            <v>Madagascar</v>
          </cell>
          <cell r="E18" t="str">
            <v>psmmaro@medair.org</v>
          </cell>
          <cell r="F18" t="str">
            <v>Tel: +261 (0)32 05 146 82</v>
          </cell>
          <cell r="G18" t="str">
            <v>Tel: +261 05 146 84</v>
          </cell>
          <cell r="H18"/>
        </row>
        <row r="19">
          <cell r="A19" t="str">
            <v>Medair MDG Mana</v>
          </cell>
          <cell r="B19" t="str">
            <v>Villa Brigitte HUNALD</v>
          </cell>
          <cell r="C19" t="str">
            <v>Androkaroka Mananara</v>
          </cell>
          <cell r="D19" t="str">
            <v>Madagascar</v>
          </cell>
          <cell r="E19" t="str">
            <v>psomana@medair.org</v>
          </cell>
          <cell r="F19" t="str">
            <v>Tel: +261(0)32 05 14 682</v>
          </cell>
          <cell r="G19" t="str">
            <v>Tel: +261 (0) 32 05 04 506</v>
          </cell>
          <cell r="H19"/>
        </row>
        <row r="20">
          <cell r="A20" t="str">
            <v>Medair SDS</v>
          </cell>
          <cell r="B20" t="str">
            <v>George Padmore Road</v>
          </cell>
          <cell r="C20" t="str">
            <v>00508 Nairobi</v>
          </cell>
          <cell r="D20" t="str">
            <v>Kenya</v>
          </cell>
          <cell r="E20" t="str">
            <v>Logistics-nairobi@medair.org</v>
          </cell>
          <cell r="F20" t="str">
            <v>Tel: +254 20  571 124</v>
          </cell>
          <cell r="G20" t="str">
            <v>Fax:+254 20 571 124</v>
          </cell>
          <cell r="H20"/>
        </row>
        <row r="21">
          <cell r="A21" t="str">
            <v>Medair SDS (Juba)</v>
          </cell>
          <cell r="B21" t="str">
            <v xml:space="preserve">Hai -Mathar (Airport View) Juba </v>
          </cell>
          <cell r="C21" t="str">
            <v>Behind Concern - Juba</v>
          </cell>
          <cell r="D21" t="str">
            <v>Sudan</v>
          </cell>
          <cell r="E21" t="str">
            <v>procurement@southsudan.medair.org</v>
          </cell>
          <cell r="F21" t="str">
            <v xml:space="preserve">Tel: +249 909 093 779 </v>
          </cell>
          <cell r="G21"/>
          <cell r="H21"/>
        </row>
        <row r="22">
          <cell r="A22" t="str">
            <v>Medair SDS (Postal)</v>
          </cell>
          <cell r="B22" t="str">
            <v>PO Box 76575</v>
          </cell>
          <cell r="C22" t="str">
            <v>00508 Nairobi</v>
          </cell>
          <cell r="D22" t="str">
            <v>Kenya</v>
          </cell>
          <cell r="E22" t="str">
            <v>Logistics-nairobi@medair.org</v>
          </cell>
          <cell r="F22" t="str">
            <v>Tel: +254 20  571 124</v>
          </cell>
          <cell r="G22" t="str">
            <v>Fax:+254 20 571 124</v>
          </cell>
          <cell r="H22"/>
        </row>
        <row r="23">
          <cell r="A23" t="str">
            <v>Medair SYR - LEB</v>
          </cell>
          <cell r="B23" t="str">
            <v xml:space="preserve">André Hakimé Bldg 56 Fl. -1, Elias Sarkis Street  </v>
          </cell>
          <cell r="C23" t="str">
            <v>Mar Takla, Hazmieh, Baabda</v>
          </cell>
          <cell r="D23" t="str">
            <v>Mount Lebanon, Lebanon</v>
          </cell>
          <cell r="E23" t="str">
            <v>psm-leb@medair.org</v>
          </cell>
          <cell r="F23" t="str">
            <v>Tel: +961-76360075</v>
          </cell>
          <cell r="G23"/>
          <cell r="H23"/>
        </row>
        <row r="24">
          <cell r="A24" t="str">
            <v>Medair SYR - JOR</v>
          </cell>
          <cell r="B24" t="str">
            <v xml:space="preserve">AL-KHAYYALEN ST. 12, </v>
          </cell>
          <cell r="C24" t="str">
            <v>SWEIFIEH, Amman</v>
          </cell>
          <cell r="D24" t="str">
            <v>Jordan</v>
          </cell>
          <cell r="E24" t="str">
            <v>psm-jor@medair.org</v>
          </cell>
          <cell r="F24" t="str">
            <v>Tel: +962(0)796297410</v>
          </cell>
          <cell r="G24"/>
          <cell r="H24"/>
        </row>
        <row r="25">
          <cell r="A25" t="str">
            <v>Medair SOM</v>
          </cell>
          <cell r="B25" t="str">
            <v>George Padmore Road</v>
          </cell>
          <cell r="C25" t="str">
            <v>00508 Nairobi</v>
          </cell>
          <cell r="D25" t="str">
            <v>Kenya</v>
          </cell>
          <cell r="E25" t="str">
            <v>logistics-nbo-som@medair.org</v>
          </cell>
          <cell r="F25" t="str">
            <v xml:space="preserve">Tel: +254 20 387 1124  </v>
          </cell>
          <cell r="G25" t="str">
            <v xml:space="preserve">Fax: +254 20 387 1124  </v>
          </cell>
          <cell r="H25"/>
        </row>
        <row r="26">
          <cell r="A26" t="str">
            <v>Medair SOM (Postal)</v>
          </cell>
          <cell r="B26" t="str">
            <v>PO Box 76575</v>
          </cell>
          <cell r="C26" t="str">
            <v>00508 Nairobi</v>
          </cell>
          <cell r="D26" t="str">
            <v>Kenya</v>
          </cell>
          <cell r="E26" t="str">
            <v>logistics-nbo-som@medair.org</v>
          </cell>
          <cell r="F26" t="str">
            <v xml:space="preserve">Tel: +254 20 387 1124  </v>
          </cell>
          <cell r="G26" t="str">
            <v xml:space="preserve">Fax: +254 20 387 1124  </v>
          </cell>
          <cell r="H26"/>
        </row>
        <row r="27">
          <cell r="A27" t="str">
            <v>Medair TCD</v>
          </cell>
          <cell r="B27" t="str">
            <v>BP 2329</v>
          </cell>
          <cell r="C27" t="str">
            <v>Rue 3240, Carre 10, Porte 103</v>
          </cell>
          <cell r="D27" t="str">
            <v>N'Djamena</v>
          </cell>
          <cell r="E27" t="str">
            <v>prsm-tcd@medair.org</v>
          </cell>
          <cell r="F27" t="str">
            <v>Tel: +235 68 79 97 39</v>
          </cell>
          <cell r="G27" t="str">
            <v>Tel: +235 2251 1301</v>
          </cell>
          <cell r="H27"/>
        </row>
        <row r="28">
          <cell r="A28" t="str">
            <v>Medair PHL</v>
          </cell>
          <cell r="B28" t="str">
            <v>Campula Street</v>
          </cell>
          <cell r="C28" t="str">
            <v>Barangay Cambula</v>
          </cell>
          <cell r="D28" t="str">
            <v>6505 Dulag, Leyte</v>
          </cell>
          <cell r="E28" t="str">
            <v>logistics-phl@medair.org</v>
          </cell>
          <cell r="F28" t="str">
            <v xml:space="preserve">Tel: ++63 (0) 9984273334 </v>
          </cell>
          <cell r="G28"/>
          <cell r="H28"/>
        </row>
        <row r="29">
          <cell r="A29" t="str">
            <v>Medair NPL</v>
          </cell>
          <cell r="B29" t="str">
            <v>Mahalaxmisthan chowk , Lalitpur Municipality, ward 14</v>
          </cell>
          <cell r="C29" t="str">
            <v>Kathmandu</v>
          </cell>
          <cell r="D29" t="str">
            <v>Nepal</v>
          </cell>
          <cell r="E29" t="str">
            <v>log02-npl@medair.org</v>
          </cell>
          <cell r="F29" t="str">
            <v>Mob (+977)9851099375</v>
          </cell>
          <cell r="G29"/>
          <cell r="H29"/>
        </row>
        <row r="30">
          <cell r="A30" t="str">
            <v>Medair IRQ - EBL</v>
          </cell>
          <cell r="B30" t="str">
            <v>39 English Village</v>
          </cell>
          <cell r="C30" t="str">
            <v>Erbil, Kurdistan Region</v>
          </cell>
          <cell r="D30" t="str">
            <v>Iraq</v>
          </cell>
          <cell r="E30" t="str">
            <v>logsmanager-irq@medair.org</v>
          </cell>
          <cell r="F30" t="str">
            <v>Tel: +964 (0)7502096991</v>
          </cell>
          <cell r="G30"/>
          <cell r="H30"/>
        </row>
        <row r="31">
          <cell r="A31" t="str">
            <v>Medair IRQ - DHK</v>
          </cell>
          <cell r="B31" t="str">
            <v>45 Poor Street, Masika</v>
          </cell>
          <cell r="C31" t="str">
            <v>Dohuk, Kurdistan Region</v>
          </cell>
          <cell r="D31" t="str">
            <v>Iraq</v>
          </cell>
          <cell r="E31" t="str">
            <v>psm-dhk@medair.org</v>
          </cell>
          <cell r="F31" t="str">
            <v>Tel: +964 (0)7517401668</v>
          </cell>
          <cell r="G31"/>
          <cell r="H31"/>
        </row>
        <row r="32">
          <cell r="A32" t="str">
            <v>Medair IRQ - KRK</v>
          </cell>
          <cell r="B32" t="str">
            <v xml:space="preserve">Noor City 1, House 346, Sharow, </v>
          </cell>
          <cell r="C32" t="str">
            <v>Kirkuk</v>
          </cell>
          <cell r="D32" t="str">
            <v>Iraq</v>
          </cell>
          <cell r="E32" t="str">
            <v>psm-krk@medair.org</v>
          </cell>
          <cell r="F32" t="str">
            <v>Tel: +964 (0)751 740 1669</v>
          </cell>
          <cell r="G32"/>
          <cell r="H32"/>
        </row>
        <row r="33">
          <cell r="A33" t="str">
            <v>Medair IRQ - SNJ</v>
          </cell>
          <cell r="B33" t="str">
            <v>Karsy Way</v>
          </cell>
          <cell r="C33" t="str">
            <v>Snouni, Ninevah</v>
          </cell>
          <cell r="D33" t="str">
            <v>Iraq</v>
          </cell>
          <cell r="E33" t="str">
            <v>psm-snj@medair.org</v>
          </cell>
          <cell r="F33" t="str">
            <v>Tel: +964 (0)7517401669</v>
          </cell>
          <cell r="G33"/>
          <cell r="H33"/>
        </row>
        <row r="34">
          <cell r="A34"/>
          <cell r="B34"/>
          <cell r="C34"/>
          <cell r="D34"/>
          <cell r="E34"/>
          <cell r="F34"/>
          <cell r="G34"/>
          <cell r="H34"/>
        </row>
        <row r="35">
          <cell r="A35"/>
          <cell r="B35"/>
          <cell r="C35"/>
          <cell r="D35"/>
          <cell r="E35"/>
          <cell r="F35"/>
          <cell r="G35"/>
          <cell r="H35"/>
        </row>
        <row r="36">
          <cell r="A36"/>
          <cell r="B36"/>
          <cell r="C36"/>
          <cell r="D36"/>
          <cell r="E36"/>
          <cell r="F36"/>
          <cell r="G36"/>
          <cell r="H36"/>
        </row>
        <row r="37">
          <cell r="A37"/>
          <cell r="B37"/>
          <cell r="C37"/>
          <cell r="D37"/>
          <cell r="E37"/>
          <cell r="F37"/>
          <cell r="G37"/>
          <cell r="H37"/>
        </row>
        <row r="38">
          <cell r="A38"/>
          <cell r="B38"/>
          <cell r="C38"/>
          <cell r="D38"/>
          <cell r="E38"/>
          <cell r="F38"/>
          <cell r="G38"/>
          <cell r="H38"/>
        </row>
        <row r="39">
          <cell r="A39"/>
          <cell r="B39"/>
          <cell r="C39"/>
          <cell r="D39"/>
          <cell r="E39"/>
          <cell r="F39"/>
          <cell r="G39"/>
          <cell r="H39"/>
        </row>
        <row r="40">
          <cell r="A40"/>
          <cell r="B40"/>
          <cell r="C40"/>
          <cell r="D40"/>
          <cell r="E40"/>
          <cell r="F40"/>
          <cell r="G40"/>
          <cell r="H40"/>
        </row>
        <row r="41">
          <cell r="A41"/>
          <cell r="B41"/>
          <cell r="C41"/>
          <cell r="D41"/>
          <cell r="E41"/>
          <cell r="F41"/>
          <cell r="G41"/>
          <cell r="H41"/>
        </row>
        <row r="42">
          <cell r="A42"/>
          <cell r="B42"/>
          <cell r="C42"/>
          <cell r="D42"/>
          <cell r="E42"/>
          <cell r="F42"/>
          <cell r="G42"/>
          <cell r="H42"/>
        </row>
        <row r="43">
          <cell r="A43"/>
          <cell r="B43"/>
          <cell r="C43"/>
          <cell r="D43"/>
          <cell r="E43"/>
          <cell r="F43"/>
          <cell r="G43"/>
          <cell r="H43"/>
        </row>
        <row r="44">
          <cell r="A44"/>
          <cell r="B44"/>
          <cell r="C44"/>
          <cell r="D44"/>
          <cell r="E44"/>
          <cell r="F44"/>
          <cell r="G44"/>
          <cell r="H44"/>
        </row>
        <row r="45">
          <cell r="A45"/>
          <cell r="B45"/>
          <cell r="C45"/>
          <cell r="D45"/>
          <cell r="E45"/>
          <cell r="F45"/>
          <cell r="G45"/>
          <cell r="H45"/>
        </row>
        <row r="46">
          <cell r="A46"/>
          <cell r="B46"/>
          <cell r="C46"/>
          <cell r="D46"/>
          <cell r="E46"/>
          <cell r="F46"/>
          <cell r="G46"/>
          <cell r="H46"/>
        </row>
        <row r="47">
          <cell r="A47"/>
          <cell r="B47"/>
          <cell r="C47"/>
          <cell r="D47"/>
          <cell r="E47"/>
          <cell r="F47"/>
          <cell r="G47"/>
          <cell r="H47"/>
        </row>
        <row r="48">
          <cell r="A48"/>
          <cell r="B48"/>
          <cell r="C48"/>
          <cell r="D48"/>
          <cell r="E48"/>
          <cell r="F48"/>
          <cell r="G48"/>
          <cell r="H48"/>
        </row>
        <row r="49">
          <cell r="A49"/>
          <cell r="B49"/>
          <cell r="C49"/>
          <cell r="D49"/>
          <cell r="E49"/>
          <cell r="F49"/>
          <cell r="G49"/>
          <cell r="H49"/>
        </row>
        <row r="50">
          <cell r="A50"/>
          <cell r="B50"/>
          <cell r="C50"/>
          <cell r="D50"/>
          <cell r="E50"/>
          <cell r="F50"/>
          <cell r="G50"/>
          <cell r="H50"/>
        </row>
        <row r="51">
          <cell r="A51"/>
          <cell r="B51"/>
          <cell r="C51"/>
          <cell r="D51"/>
          <cell r="E51"/>
          <cell r="F51"/>
          <cell r="G51"/>
          <cell r="H51"/>
        </row>
        <row r="52">
          <cell r="A52"/>
          <cell r="B52"/>
          <cell r="C52"/>
          <cell r="D52"/>
          <cell r="E52"/>
          <cell r="F52"/>
          <cell r="G52"/>
          <cell r="H52"/>
        </row>
        <row r="53">
          <cell r="A53"/>
          <cell r="B53"/>
          <cell r="C53"/>
          <cell r="D53"/>
          <cell r="E53"/>
          <cell r="F53"/>
          <cell r="G53"/>
          <cell r="H53"/>
        </row>
        <row r="54">
          <cell r="A54"/>
          <cell r="B54"/>
          <cell r="C54"/>
          <cell r="D54"/>
          <cell r="E54"/>
          <cell r="F54"/>
          <cell r="G54"/>
          <cell r="H54"/>
        </row>
        <row r="55">
          <cell r="A55"/>
          <cell r="B55"/>
          <cell r="C55"/>
          <cell r="D55"/>
          <cell r="E55"/>
          <cell r="F55"/>
          <cell r="G55"/>
          <cell r="H55"/>
        </row>
        <row r="56">
          <cell r="A56"/>
          <cell r="B56"/>
          <cell r="C56"/>
          <cell r="D56"/>
          <cell r="E56"/>
          <cell r="F56"/>
          <cell r="G56"/>
          <cell r="H56"/>
        </row>
        <row r="57">
          <cell r="A57"/>
          <cell r="B57"/>
          <cell r="C57"/>
          <cell r="D57"/>
          <cell r="E57"/>
          <cell r="F57"/>
          <cell r="G57"/>
          <cell r="H57"/>
        </row>
        <row r="58">
          <cell r="A58"/>
          <cell r="B58"/>
          <cell r="C58"/>
          <cell r="D58"/>
          <cell r="E58"/>
          <cell r="F58"/>
          <cell r="G58"/>
          <cell r="H58"/>
        </row>
        <row r="59">
          <cell r="A59"/>
          <cell r="B59"/>
          <cell r="C59"/>
          <cell r="D59"/>
          <cell r="E59"/>
          <cell r="F59"/>
          <cell r="G59"/>
          <cell r="H59"/>
        </row>
        <row r="60">
          <cell r="A60"/>
          <cell r="B60"/>
          <cell r="C60"/>
          <cell r="D60"/>
          <cell r="E60"/>
          <cell r="F60"/>
          <cell r="G60"/>
          <cell r="H60"/>
        </row>
        <row r="61">
          <cell r="A61"/>
          <cell r="B61"/>
          <cell r="C61"/>
          <cell r="D61"/>
          <cell r="E61"/>
          <cell r="F61"/>
          <cell r="G61"/>
          <cell r="H61"/>
        </row>
        <row r="62">
          <cell r="A62"/>
          <cell r="B62"/>
          <cell r="C62"/>
          <cell r="D62"/>
          <cell r="E62"/>
          <cell r="F62"/>
          <cell r="G62"/>
          <cell r="H62"/>
        </row>
        <row r="63">
          <cell r="A63"/>
          <cell r="B63"/>
          <cell r="C63"/>
          <cell r="D63"/>
          <cell r="E63"/>
          <cell r="F63"/>
          <cell r="G63"/>
          <cell r="H63"/>
        </row>
        <row r="64">
          <cell r="A64"/>
          <cell r="B64"/>
          <cell r="C64"/>
          <cell r="D64"/>
          <cell r="E64"/>
          <cell r="F64"/>
          <cell r="G64"/>
          <cell r="H64"/>
        </row>
        <row r="65">
          <cell r="A65"/>
          <cell r="B65"/>
          <cell r="C65"/>
          <cell r="D65"/>
          <cell r="E65"/>
          <cell r="F65"/>
          <cell r="G65"/>
          <cell r="H65"/>
        </row>
        <row r="66">
          <cell r="A66"/>
          <cell r="B66"/>
          <cell r="C66"/>
          <cell r="D66"/>
          <cell r="E66"/>
          <cell r="F66"/>
          <cell r="G66"/>
          <cell r="H66"/>
        </row>
        <row r="67">
          <cell r="A67"/>
          <cell r="B67"/>
          <cell r="C67"/>
          <cell r="D67"/>
          <cell r="E67"/>
          <cell r="F67"/>
          <cell r="G67"/>
          <cell r="H67"/>
        </row>
        <row r="68">
          <cell r="A68"/>
          <cell r="B68"/>
          <cell r="C68"/>
          <cell r="D68"/>
          <cell r="E68"/>
          <cell r="F68"/>
          <cell r="G68"/>
          <cell r="H68"/>
        </row>
        <row r="69">
          <cell r="A69"/>
          <cell r="B69"/>
          <cell r="C69"/>
          <cell r="D69"/>
          <cell r="E69"/>
          <cell r="F69"/>
          <cell r="G69"/>
          <cell r="H69"/>
        </row>
        <row r="70">
          <cell r="A70"/>
          <cell r="B70"/>
          <cell r="C70"/>
          <cell r="D70"/>
          <cell r="E70"/>
          <cell r="F70"/>
          <cell r="G70"/>
          <cell r="H70"/>
        </row>
        <row r="71">
          <cell r="A71"/>
          <cell r="B71"/>
          <cell r="C71"/>
          <cell r="D71"/>
          <cell r="E71"/>
          <cell r="F71"/>
          <cell r="G71"/>
          <cell r="H71"/>
        </row>
        <row r="72">
          <cell r="A72"/>
          <cell r="B72"/>
          <cell r="C72"/>
          <cell r="D72"/>
          <cell r="E72"/>
          <cell r="F72"/>
          <cell r="G72"/>
          <cell r="H72"/>
        </row>
        <row r="73">
          <cell r="A73"/>
          <cell r="B73"/>
          <cell r="C73"/>
          <cell r="D73"/>
          <cell r="E73"/>
          <cell r="F73"/>
          <cell r="G73"/>
          <cell r="H73"/>
        </row>
        <row r="74">
          <cell r="A74"/>
          <cell r="B74"/>
          <cell r="C74"/>
          <cell r="D74"/>
          <cell r="E74"/>
          <cell r="F74"/>
          <cell r="G74"/>
          <cell r="H74"/>
        </row>
        <row r="75">
          <cell r="A75"/>
          <cell r="B75"/>
          <cell r="C75"/>
          <cell r="D75"/>
          <cell r="E75"/>
          <cell r="F75"/>
          <cell r="G75"/>
          <cell r="H75"/>
        </row>
        <row r="76">
          <cell r="A76"/>
          <cell r="B76"/>
          <cell r="C76"/>
          <cell r="D76"/>
          <cell r="E76"/>
          <cell r="F76"/>
          <cell r="G76"/>
          <cell r="H76"/>
        </row>
        <row r="77">
          <cell r="A77"/>
          <cell r="B77"/>
          <cell r="C77"/>
          <cell r="D77"/>
          <cell r="E77"/>
          <cell r="F77"/>
          <cell r="G77"/>
          <cell r="H77"/>
        </row>
        <row r="78">
          <cell r="A78"/>
          <cell r="B78"/>
          <cell r="C78"/>
          <cell r="D78"/>
          <cell r="E78"/>
          <cell r="F78"/>
          <cell r="G78"/>
          <cell r="H78"/>
        </row>
        <row r="79">
          <cell r="A79"/>
          <cell r="B79"/>
          <cell r="C79"/>
          <cell r="D79"/>
          <cell r="E79"/>
          <cell r="F79"/>
          <cell r="G79"/>
          <cell r="H79"/>
        </row>
        <row r="80">
          <cell r="A80"/>
          <cell r="B80"/>
          <cell r="C80"/>
          <cell r="D80"/>
          <cell r="E80"/>
          <cell r="F80"/>
          <cell r="G80"/>
          <cell r="H80"/>
        </row>
        <row r="81">
          <cell r="A81"/>
          <cell r="B81"/>
          <cell r="C81"/>
          <cell r="D81"/>
          <cell r="E81"/>
          <cell r="F81"/>
          <cell r="G81"/>
          <cell r="H81"/>
        </row>
        <row r="82">
          <cell r="A82"/>
          <cell r="B82"/>
          <cell r="C82"/>
          <cell r="D82"/>
          <cell r="E82"/>
          <cell r="F82"/>
          <cell r="G82"/>
          <cell r="H82"/>
        </row>
        <row r="83">
          <cell r="A83"/>
          <cell r="B83"/>
          <cell r="C83"/>
          <cell r="D83"/>
          <cell r="E83"/>
          <cell r="F83"/>
          <cell r="G83"/>
          <cell r="H83"/>
        </row>
        <row r="84">
          <cell r="A84"/>
          <cell r="B84"/>
          <cell r="C84"/>
          <cell r="D84"/>
          <cell r="E84"/>
          <cell r="F84"/>
          <cell r="G84"/>
          <cell r="H84"/>
        </row>
        <row r="85">
          <cell r="A85"/>
          <cell r="B85"/>
          <cell r="C85"/>
          <cell r="D85"/>
          <cell r="E85"/>
          <cell r="F85"/>
          <cell r="G85"/>
          <cell r="H85"/>
        </row>
        <row r="86">
          <cell r="A86"/>
          <cell r="B86"/>
          <cell r="C86"/>
          <cell r="D86"/>
          <cell r="E86"/>
          <cell r="F86"/>
          <cell r="G86"/>
          <cell r="H86"/>
        </row>
        <row r="87">
          <cell r="A87"/>
          <cell r="B87"/>
          <cell r="C87"/>
          <cell r="D87"/>
          <cell r="E87"/>
          <cell r="F87"/>
          <cell r="G87"/>
          <cell r="H87"/>
        </row>
        <row r="88">
          <cell r="A88"/>
          <cell r="B88"/>
          <cell r="C88"/>
          <cell r="D88"/>
          <cell r="E88"/>
          <cell r="F88"/>
          <cell r="G88"/>
          <cell r="H88"/>
        </row>
        <row r="89">
          <cell r="A89"/>
          <cell r="B89"/>
          <cell r="C89"/>
          <cell r="D89"/>
          <cell r="E89"/>
          <cell r="F89"/>
          <cell r="G89"/>
          <cell r="H89"/>
        </row>
        <row r="90">
          <cell r="A90"/>
          <cell r="B90"/>
          <cell r="C90"/>
          <cell r="D90"/>
          <cell r="E90"/>
          <cell r="F90"/>
          <cell r="G90"/>
          <cell r="H90"/>
        </row>
        <row r="91">
          <cell r="A91"/>
          <cell r="B91"/>
          <cell r="C91"/>
          <cell r="D91"/>
          <cell r="E91"/>
          <cell r="F91"/>
          <cell r="G91"/>
          <cell r="H91"/>
        </row>
        <row r="92">
          <cell r="A92"/>
          <cell r="B92"/>
          <cell r="C92"/>
          <cell r="D92"/>
          <cell r="E92"/>
          <cell r="F92"/>
          <cell r="G92"/>
          <cell r="H92"/>
        </row>
        <row r="93">
          <cell r="A93"/>
          <cell r="B93"/>
          <cell r="C93"/>
          <cell r="D93"/>
          <cell r="E93"/>
          <cell r="F93"/>
          <cell r="G93"/>
          <cell r="H93"/>
        </row>
        <row r="94">
          <cell r="A94"/>
          <cell r="B94"/>
          <cell r="C94"/>
          <cell r="D94"/>
          <cell r="E94"/>
          <cell r="F94"/>
          <cell r="G94"/>
          <cell r="H94"/>
        </row>
        <row r="95">
          <cell r="A95"/>
          <cell r="B95"/>
          <cell r="C95"/>
          <cell r="D95"/>
          <cell r="E95"/>
          <cell r="F95"/>
          <cell r="G95"/>
          <cell r="H95"/>
        </row>
        <row r="96">
          <cell r="A96"/>
          <cell r="B96"/>
          <cell r="C96"/>
          <cell r="D96"/>
          <cell r="E96"/>
          <cell r="F96"/>
          <cell r="G96"/>
          <cell r="H96"/>
        </row>
        <row r="97">
          <cell r="A97"/>
          <cell r="B97"/>
          <cell r="C97"/>
          <cell r="D97"/>
          <cell r="E97"/>
          <cell r="F97"/>
          <cell r="G97"/>
          <cell r="H97"/>
        </row>
        <row r="98">
          <cell r="A98"/>
          <cell r="B98"/>
          <cell r="C98"/>
          <cell r="D98"/>
          <cell r="E98"/>
          <cell r="F98"/>
          <cell r="G98"/>
          <cell r="H98"/>
        </row>
        <row r="99">
          <cell r="A99"/>
          <cell r="B99"/>
          <cell r="C99"/>
          <cell r="D99"/>
          <cell r="E99"/>
          <cell r="F99"/>
          <cell r="G99"/>
          <cell r="H99"/>
        </row>
        <row r="100">
          <cell r="A100"/>
          <cell r="B100"/>
          <cell r="C100"/>
          <cell r="D100"/>
          <cell r="E100"/>
          <cell r="F100"/>
          <cell r="G100"/>
          <cell r="H100"/>
        </row>
        <row r="101">
          <cell r="A101"/>
          <cell r="B101"/>
          <cell r="C101"/>
          <cell r="D101"/>
          <cell r="E101"/>
          <cell r="F101"/>
          <cell r="G101"/>
          <cell r="H101"/>
        </row>
        <row r="102">
          <cell r="A102"/>
          <cell r="B102"/>
          <cell r="C102"/>
          <cell r="D102"/>
          <cell r="E102"/>
          <cell r="F102"/>
          <cell r="G102"/>
          <cell r="H102"/>
        </row>
        <row r="103">
          <cell r="A103"/>
          <cell r="B103"/>
          <cell r="C103"/>
          <cell r="D103"/>
          <cell r="E103"/>
          <cell r="F103"/>
          <cell r="G103"/>
          <cell r="H103"/>
        </row>
        <row r="104">
          <cell r="A104"/>
          <cell r="B104"/>
          <cell r="C104"/>
          <cell r="D104"/>
          <cell r="E104"/>
          <cell r="F104"/>
          <cell r="G104"/>
          <cell r="H104"/>
        </row>
        <row r="105">
          <cell r="A105"/>
          <cell r="B105"/>
          <cell r="C105"/>
          <cell r="D105"/>
          <cell r="E105"/>
          <cell r="F105"/>
          <cell r="G105"/>
          <cell r="H105"/>
        </row>
        <row r="106">
          <cell r="A106"/>
          <cell r="B106"/>
          <cell r="C106"/>
          <cell r="D106"/>
          <cell r="E106"/>
          <cell r="F106"/>
          <cell r="G106"/>
          <cell r="H106"/>
        </row>
        <row r="107">
          <cell r="A107"/>
          <cell r="B107"/>
          <cell r="C107"/>
          <cell r="D107"/>
          <cell r="E107"/>
          <cell r="F107"/>
          <cell r="G107"/>
          <cell r="H107"/>
        </row>
        <row r="108">
          <cell r="A108"/>
          <cell r="B108"/>
          <cell r="C108"/>
          <cell r="D108"/>
          <cell r="E108"/>
          <cell r="F108"/>
          <cell r="G108"/>
          <cell r="H108"/>
        </row>
        <row r="109">
          <cell r="A109"/>
          <cell r="B109"/>
          <cell r="C109"/>
          <cell r="D109"/>
          <cell r="E109"/>
          <cell r="F109"/>
          <cell r="G109"/>
          <cell r="H109"/>
        </row>
        <row r="110">
          <cell r="A110"/>
          <cell r="B110"/>
          <cell r="C110"/>
          <cell r="D110"/>
          <cell r="E110"/>
          <cell r="F110"/>
          <cell r="G110"/>
          <cell r="H110"/>
        </row>
        <row r="111">
          <cell r="A111"/>
          <cell r="B111"/>
          <cell r="C111"/>
          <cell r="D111"/>
          <cell r="E111"/>
          <cell r="F111"/>
          <cell r="G111"/>
          <cell r="H111"/>
        </row>
        <row r="112">
          <cell r="A112"/>
          <cell r="B112"/>
          <cell r="C112"/>
          <cell r="D112"/>
          <cell r="E112"/>
          <cell r="F112"/>
          <cell r="G112"/>
          <cell r="H112"/>
        </row>
        <row r="113">
          <cell r="A113"/>
          <cell r="B113"/>
          <cell r="C113"/>
          <cell r="D113"/>
          <cell r="E113"/>
          <cell r="F113"/>
          <cell r="G113"/>
          <cell r="H113"/>
        </row>
        <row r="114">
          <cell r="A114"/>
          <cell r="B114"/>
          <cell r="C114"/>
          <cell r="D114"/>
          <cell r="E114"/>
          <cell r="F114"/>
          <cell r="G114"/>
          <cell r="H114"/>
        </row>
        <row r="115">
          <cell r="A115"/>
          <cell r="B115"/>
          <cell r="C115"/>
          <cell r="D115"/>
          <cell r="E115"/>
          <cell r="F115"/>
          <cell r="G115"/>
          <cell r="H115"/>
        </row>
        <row r="116">
          <cell r="A116"/>
          <cell r="B116"/>
          <cell r="C116"/>
          <cell r="D116"/>
          <cell r="E116"/>
          <cell r="F116"/>
          <cell r="G116"/>
          <cell r="H116"/>
        </row>
        <row r="117">
          <cell r="A117"/>
          <cell r="B117"/>
          <cell r="C117"/>
          <cell r="D117"/>
          <cell r="E117"/>
          <cell r="F117"/>
          <cell r="G117"/>
          <cell r="H117"/>
        </row>
        <row r="118">
          <cell r="A118"/>
          <cell r="B118"/>
          <cell r="C118"/>
          <cell r="D118"/>
          <cell r="E118"/>
          <cell r="F118"/>
          <cell r="G118"/>
          <cell r="H118"/>
        </row>
        <row r="119">
          <cell r="A119"/>
          <cell r="B119"/>
          <cell r="C119"/>
          <cell r="D119"/>
          <cell r="E119"/>
          <cell r="F119"/>
          <cell r="G119"/>
          <cell r="H119"/>
        </row>
        <row r="120">
          <cell r="A120"/>
          <cell r="B120"/>
          <cell r="C120"/>
          <cell r="D120"/>
          <cell r="E120"/>
          <cell r="F120"/>
          <cell r="G120"/>
          <cell r="H120"/>
        </row>
        <row r="121">
          <cell r="A121"/>
          <cell r="B121"/>
          <cell r="C121"/>
          <cell r="D121"/>
          <cell r="E121"/>
          <cell r="F121"/>
          <cell r="G121"/>
          <cell r="H121"/>
        </row>
        <row r="122">
          <cell r="A122"/>
          <cell r="B122"/>
          <cell r="C122"/>
          <cell r="D122"/>
          <cell r="E122"/>
          <cell r="F122"/>
          <cell r="G122"/>
          <cell r="H122"/>
        </row>
        <row r="123">
          <cell r="A123"/>
          <cell r="B123"/>
          <cell r="C123"/>
          <cell r="D123"/>
          <cell r="E123"/>
          <cell r="F123"/>
          <cell r="G123"/>
          <cell r="H123"/>
        </row>
        <row r="124">
          <cell r="A124"/>
          <cell r="B124"/>
          <cell r="C124"/>
          <cell r="D124"/>
          <cell r="E124"/>
          <cell r="F124"/>
          <cell r="G124"/>
          <cell r="H124"/>
        </row>
        <row r="125">
          <cell r="A125"/>
          <cell r="B125"/>
          <cell r="C125"/>
          <cell r="D125"/>
          <cell r="E125"/>
          <cell r="F125"/>
          <cell r="G125"/>
          <cell r="H125"/>
        </row>
        <row r="126">
          <cell r="A126"/>
          <cell r="B126"/>
          <cell r="C126"/>
          <cell r="D126"/>
          <cell r="E126"/>
          <cell r="F126"/>
          <cell r="G126"/>
          <cell r="H126"/>
        </row>
        <row r="127">
          <cell r="A127"/>
          <cell r="B127"/>
          <cell r="C127"/>
          <cell r="D127"/>
          <cell r="E127"/>
          <cell r="F127"/>
          <cell r="G127"/>
          <cell r="H127"/>
        </row>
        <row r="128">
          <cell r="A128"/>
          <cell r="B128"/>
          <cell r="C128"/>
          <cell r="D128"/>
          <cell r="E128"/>
          <cell r="F128"/>
          <cell r="G128"/>
          <cell r="H128"/>
        </row>
        <row r="129">
          <cell r="A129"/>
          <cell r="B129"/>
          <cell r="C129"/>
          <cell r="D129"/>
          <cell r="E129"/>
          <cell r="F129"/>
          <cell r="G129"/>
          <cell r="H129"/>
        </row>
        <row r="130">
          <cell r="A130"/>
          <cell r="B130"/>
          <cell r="C130"/>
          <cell r="D130"/>
          <cell r="E130"/>
          <cell r="F130"/>
          <cell r="G130"/>
          <cell r="H130"/>
        </row>
        <row r="131">
          <cell r="A131"/>
          <cell r="B131"/>
          <cell r="C131"/>
          <cell r="D131"/>
          <cell r="E131"/>
          <cell r="F131"/>
          <cell r="G131"/>
          <cell r="H131"/>
        </row>
        <row r="132">
          <cell r="A132"/>
          <cell r="B132"/>
          <cell r="C132"/>
          <cell r="D132"/>
          <cell r="E132"/>
          <cell r="F132"/>
          <cell r="G132"/>
          <cell r="H132"/>
        </row>
        <row r="133">
          <cell r="A133"/>
          <cell r="B133"/>
          <cell r="C133"/>
          <cell r="D133"/>
          <cell r="E133"/>
          <cell r="F133"/>
          <cell r="G133"/>
          <cell r="H133"/>
        </row>
        <row r="134">
          <cell r="A134"/>
          <cell r="B134"/>
          <cell r="C134"/>
          <cell r="D134"/>
          <cell r="E134"/>
          <cell r="F134"/>
          <cell r="G134"/>
          <cell r="H134"/>
        </row>
        <row r="135">
          <cell r="A135"/>
          <cell r="B135"/>
          <cell r="C135"/>
          <cell r="D135"/>
          <cell r="E135"/>
          <cell r="F135"/>
          <cell r="G135"/>
          <cell r="H135"/>
        </row>
        <row r="136">
          <cell r="A136"/>
          <cell r="B136"/>
          <cell r="C136"/>
          <cell r="D136"/>
          <cell r="E136"/>
          <cell r="F136"/>
          <cell r="G136"/>
          <cell r="H136"/>
        </row>
        <row r="137">
          <cell r="A137"/>
          <cell r="B137"/>
          <cell r="C137"/>
          <cell r="D137"/>
          <cell r="E137"/>
          <cell r="F137"/>
          <cell r="G137"/>
          <cell r="H137"/>
        </row>
      </sheetData>
      <sheetData sheetId="11">
        <row r="5">
          <cell r="A5" t="str">
            <v>Supplier Name/ Nom du fournisseur</v>
          </cell>
          <cell r="B5" t="str">
            <v>Address 1</v>
          </cell>
          <cell r="C5" t="str">
            <v>Address 2</v>
          </cell>
          <cell r="D5" t="str">
            <v>Country</v>
          </cell>
          <cell r="E5" t="str">
            <v>Phone/ Téléphone</v>
          </cell>
          <cell r="F5" t="str">
            <v>Email</v>
          </cell>
          <cell r="G5" t="str">
            <v>Contact 3</v>
          </cell>
          <cell r="H5" t="str">
            <v>Contact 4</v>
          </cell>
        </row>
        <row r="6">
          <cell r="A6" t="str">
            <v>NONE</v>
          </cell>
          <cell r="B6"/>
          <cell r="C6"/>
          <cell r="D6"/>
          <cell r="E6"/>
          <cell r="F6"/>
          <cell r="G6"/>
          <cell r="H6"/>
        </row>
        <row r="7">
          <cell r="A7"/>
          <cell r="B7"/>
          <cell r="C7"/>
          <cell r="D7"/>
          <cell r="E7"/>
          <cell r="F7"/>
          <cell r="G7"/>
          <cell r="H7"/>
        </row>
        <row r="8">
          <cell r="A8"/>
          <cell r="B8"/>
          <cell r="C8"/>
          <cell r="D8"/>
          <cell r="E8"/>
          <cell r="F8"/>
          <cell r="G8"/>
          <cell r="H8"/>
        </row>
        <row r="9">
          <cell r="A9"/>
          <cell r="B9"/>
          <cell r="C9"/>
          <cell r="D9"/>
          <cell r="E9"/>
          <cell r="F9"/>
          <cell r="G9"/>
          <cell r="H9"/>
        </row>
        <row r="10">
          <cell r="A10"/>
          <cell r="B10"/>
          <cell r="C10"/>
          <cell r="D10"/>
          <cell r="E10"/>
          <cell r="F10"/>
          <cell r="G10"/>
          <cell r="H10"/>
        </row>
        <row r="11">
          <cell r="A11"/>
          <cell r="B11"/>
          <cell r="C11"/>
          <cell r="D11"/>
          <cell r="E11"/>
          <cell r="F11"/>
          <cell r="G11"/>
          <cell r="H11"/>
        </row>
        <row r="12">
          <cell r="A12"/>
          <cell r="B12"/>
          <cell r="C12"/>
          <cell r="D12"/>
          <cell r="E12"/>
          <cell r="F12"/>
          <cell r="G12"/>
          <cell r="H12"/>
        </row>
        <row r="13">
          <cell r="A13"/>
          <cell r="B13"/>
          <cell r="C13"/>
          <cell r="D13"/>
          <cell r="E13"/>
          <cell r="F13"/>
          <cell r="G13"/>
          <cell r="H13"/>
        </row>
        <row r="14">
          <cell r="A14"/>
          <cell r="B14"/>
          <cell r="C14"/>
          <cell r="D14"/>
          <cell r="E14"/>
          <cell r="F14"/>
          <cell r="G14"/>
          <cell r="H14"/>
        </row>
        <row r="15">
          <cell r="A15"/>
          <cell r="B15"/>
          <cell r="C15"/>
          <cell r="D15"/>
          <cell r="E15"/>
          <cell r="H15"/>
        </row>
        <row r="16">
          <cell r="A16"/>
          <cell r="B16"/>
          <cell r="C16"/>
          <cell r="D16"/>
          <cell r="E16"/>
          <cell r="F16"/>
          <cell r="G16"/>
          <cell r="H16"/>
        </row>
        <row r="17">
          <cell r="A17"/>
          <cell r="B17"/>
          <cell r="C17"/>
          <cell r="D17"/>
          <cell r="E17"/>
          <cell r="F17"/>
          <cell r="G17"/>
          <cell r="H17"/>
        </row>
        <row r="18">
          <cell r="A18"/>
          <cell r="B18"/>
          <cell r="C18"/>
          <cell r="D18"/>
          <cell r="E18"/>
          <cell r="F18"/>
          <cell r="G18"/>
          <cell r="H18"/>
        </row>
        <row r="19">
          <cell r="A19"/>
          <cell r="B19"/>
          <cell r="C19"/>
          <cell r="D19"/>
          <cell r="E19"/>
          <cell r="F19"/>
          <cell r="G19"/>
          <cell r="H19"/>
        </row>
        <row r="20">
          <cell r="A20"/>
          <cell r="B20"/>
          <cell r="C20"/>
          <cell r="D20"/>
          <cell r="E20"/>
          <cell r="F20"/>
          <cell r="G20"/>
          <cell r="H20"/>
        </row>
        <row r="21">
          <cell r="A21"/>
          <cell r="B21"/>
          <cell r="C21"/>
          <cell r="D21"/>
          <cell r="E21"/>
          <cell r="F21"/>
          <cell r="G21"/>
          <cell r="H21"/>
        </row>
        <row r="22">
          <cell r="A22"/>
          <cell r="B22"/>
          <cell r="C22"/>
          <cell r="D22"/>
          <cell r="E22"/>
          <cell r="F22"/>
          <cell r="G22"/>
          <cell r="H22"/>
        </row>
        <row r="23">
          <cell r="A23"/>
          <cell r="B23"/>
          <cell r="C23"/>
          <cell r="D23"/>
          <cell r="E23"/>
          <cell r="F23"/>
          <cell r="G23"/>
          <cell r="H23"/>
        </row>
        <row r="24">
          <cell r="A24"/>
          <cell r="B24"/>
          <cell r="C24"/>
          <cell r="D24"/>
          <cell r="E24"/>
          <cell r="F24"/>
          <cell r="G24"/>
          <cell r="H24"/>
        </row>
        <row r="25">
          <cell r="A25"/>
          <cell r="B25"/>
          <cell r="C25"/>
          <cell r="D25"/>
          <cell r="E25"/>
          <cell r="F25"/>
          <cell r="G25"/>
          <cell r="H25"/>
        </row>
        <row r="26">
          <cell r="A26"/>
          <cell r="B26"/>
          <cell r="C26"/>
          <cell r="D26"/>
          <cell r="E26"/>
          <cell r="F26"/>
          <cell r="G26"/>
          <cell r="H26"/>
        </row>
        <row r="27">
          <cell r="A27"/>
          <cell r="B27"/>
          <cell r="C27"/>
          <cell r="D27"/>
          <cell r="E27"/>
          <cell r="F27"/>
          <cell r="G27"/>
          <cell r="H27"/>
        </row>
        <row r="28">
          <cell r="A28"/>
          <cell r="B28"/>
          <cell r="C28"/>
          <cell r="D28"/>
          <cell r="E28"/>
          <cell r="F28"/>
          <cell r="G28"/>
          <cell r="H28"/>
        </row>
        <row r="29">
          <cell r="A29"/>
          <cell r="C29"/>
          <cell r="D29"/>
          <cell r="E29"/>
          <cell r="F29"/>
          <cell r="G29"/>
          <cell r="H29"/>
        </row>
        <row r="30">
          <cell r="A30"/>
          <cell r="B30"/>
          <cell r="C30"/>
          <cell r="D30"/>
          <cell r="E30"/>
          <cell r="F30"/>
          <cell r="G30"/>
          <cell r="H30"/>
        </row>
        <row r="31">
          <cell r="A31"/>
          <cell r="B31"/>
          <cell r="C31"/>
          <cell r="D31"/>
          <cell r="E31"/>
          <cell r="F31"/>
          <cell r="G31"/>
          <cell r="H31"/>
        </row>
        <row r="32">
          <cell r="A32"/>
          <cell r="B32"/>
          <cell r="C32"/>
          <cell r="D32"/>
          <cell r="E32"/>
          <cell r="F32"/>
          <cell r="G32"/>
          <cell r="H32"/>
        </row>
        <row r="33">
          <cell r="A33"/>
          <cell r="B33"/>
          <cell r="C33"/>
          <cell r="D33"/>
          <cell r="E33"/>
          <cell r="F33"/>
          <cell r="G33"/>
          <cell r="H33"/>
        </row>
        <row r="34">
          <cell r="A34"/>
          <cell r="B34"/>
          <cell r="C34"/>
          <cell r="D34"/>
          <cell r="E34"/>
          <cell r="F34"/>
          <cell r="G34"/>
          <cell r="H34"/>
        </row>
        <row r="35">
          <cell r="A35"/>
          <cell r="B35"/>
          <cell r="C35"/>
          <cell r="D35"/>
          <cell r="E35"/>
          <cell r="F35"/>
          <cell r="G35"/>
          <cell r="H35"/>
        </row>
        <row r="36">
          <cell r="A36"/>
          <cell r="B36"/>
          <cell r="C36"/>
          <cell r="D36"/>
          <cell r="E36"/>
          <cell r="F36"/>
          <cell r="G36"/>
          <cell r="H36"/>
        </row>
        <row r="37">
          <cell r="A37"/>
          <cell r="B37"/>
          <cell r="C37"/>
          <cell r="D37"/>
          <cell r="E37"/>
          <cell r="F37"/>
          <cell r="G37"/>
          <cell r="H37"/>
        </row>
        <row r="38">
          <cell r="A38"/>
          <cell r="B38"/>
          <cell r="C38"/>
          <cell r="D38"/>
          <cell r="E38"/>
          <cell r="F38"/>
          <cell r="G38"/>
          <cell r="H38"/>
        </row>
        <row r="39">
          <cell r="A39"/>
          <cell r="B39"/>
          <cell r="C39"/>
          <cell r="D39"/>
          <cell r="E39"/>
          <cell r="F39"/>
          <cell r="G39"/>
          <cell r="H39"/>
        </row>
        <row r="40">
          <cell r="A40"/>
          <cell r="B40"/>
          <cell r="C40"/>
          <cell r="D40"/>
          <cell r="E40"/>
          <cell r="F40"/>
          <cell r="G40"/>
          <cell r="H40"/>
        </row>
        <row r="41">
          <cell r="A41"/>
          <cell r="B41"/>
          <cell r="C41"/>
          <cell r="D41"/>
          <cell r="E41"/>
          <cell r="F41"/>
          <cell r="G41"/>
          <cell r="H41"/>
        </row>
        <row r="42">
          <cell r="A42"/>
          <cell r="B42"/>
          <cell r="C42"/>
          <cell r="D42"/>
          <cell r="E42"/>
          <cell r="F42"/>
          <cell r="G42"/>
          <cell r="H42"/>
        </row>
        <row r="43">
          <cell r="A43"/>
          <cell r="B43"/>
          <cell r="C43"/>
          <cell r="D43"/>
          <cell r="E43"/>
          <cell r="F43"/>
          <cell r="G43"/>
          <cell r="H43"/>
        </row>
        <row r="44">
          <cell r="A44"/>
          <cell r="B44"/>
          <cell r="C44"/>
          <cell r="D44"/>
          <cell r="E44"/>
          <cell r="F44"/>
          <cell r="G44"/>
          <cell r="H44"/>
        </row>
        <row r="45">
          <cell r="A45"/>
          <cell r="B45"/>
          <cell r="C45"/>
          <cell r="D45"/>
          <cell r="E45"/>
          <cell r="F45"/>
          <cell r="G45"/>
          <cell r="H45"/>
        </row>
        <row r="46">
          <cell r="A46"/>
          <cell r="B46"/>
          <cell r="C46"/>
          <cell r="D46"/>
          <cell r="E46"/>
          <cell r="F46"/>
          <cell r="G46"/>
          <cell r="H46"/>
        </row>
        <row r="47">
          <cell r="A47"/>
          <cell r="B47"/>
          <cell r="C47"/>
          <cell r="D47"/>
          <cell r="E47"/>
          <cell r="F47"/>
          <cell r="G47"/>
          <cell r="H47"/>
        </row>
        <row r="48">
          <cell r="A48"/>
          <cell r="B48"/>
          <cell r="C48"/>
          <cell r="D48"/>
          <cell r="E48"/>
          <cell r="F48"/>
          <cell r="G48"/>
          <cell r="H48"/>
        </row>
        <row r="49">
          <cell r="A49"/>
          <cell r="B49"/>
          <cell r="C49"/>
          <cell r="D49"/>
          <cell r="E49"/>
          <cell r="F49"/>
          <cell r="G49"/>
          <cell r="H49"/>
        </row>
        <row r="50">
          <cell r="A50"/>
          <cell r="B50"/>
          <cell r="C50"/>
          <cell r="D50"/>
          <cell r="E50"/>
          <cell r="F50"/>
          <cell r="G50"/>
          <cell r="H50"/>
        </row>
        <row r="51">
          <cell r="A51"/>
          <cell r="B51"/>
          <cell r="C51"/>
          <cell r="D51"/>
          <cell r="E51"/>
          <cell r="F51"/>
          <cell r="G51"/>
          <cell r="H51"/>
        </row>
        <row r="52">
          <cell r="A52"/>
          <cell r="B52"/>
          <cell r="C52"/>
          <cell r="D52"/>
          <cell r="E52"/>
          <cell r="G52"/>
          <cell r="H52"/>
        </row>
        <row r="53">
          <cell r="A53"/>
          <cell r="B53"/>
          <cell r="C53"/>
          <cell r="D53"/>
          <cell r="E53"/>
          <cell r="F53"/>
          <cell r="G53"/>
          <cell r="H53"/>
        </row>
        <row r="54">
          <cell r="A54"/>
          <cell r="B54"/>
          <cell r="C54"/>
          <cell r="D54"/>
          <cell r="E54"/>
          <cell r="F54"/>
          <cell r="G54"/>
          <cell r="H54"/>
        </row>
        <row r="55">
          <cell r="A55"/>
          <cell r="B55"/>
          <cell r="C55"/>
          <cell r="D55"/>
          <cell r="E55"/>
          <cell r="F55"/>
          <cell r="G55"/>
          <cell r="H55"/>
        </row>
        <row r="56">
          <cell r="A56"/>
          <cell r="B56"/>
          <cell r="C56"/>
          <cell r="D56"/>
          <cell r="E56"/>
          <cell r="F56"/>
          <cell r="G56"/>
          <cell r="H56"/>
        </row>
        <row r="57">
          <cell r="A57"/>
          <cell r="B57"/>
          <cell r="C57"/>
          <cell r="D57"/>
          <cell r="E57"/>
          <cell r="F57"/>
          <cell r="G57"/>
          <cell r="H57"/>
        </row>
        <row r="58">
          <cell r="A58"/>
          <cell r="B58"/>
          <cell r="C58"/>
          <cell r="D58"/>
          <cell r="E58"/>
          <cell r="F58"/>
          <cell r="G58"/>
          <cell r="H58"/>
        </row>
        <row r="59">
          <cell r="A59"/>
          <cell r="B59"/>
          <cell r="C59"/>
          <cell r="D59"/>
          <cell r="E59"/>
          <cell r="F59"/>
          <cell r="G59"/>
          <cell r="H59"/>
        </row>
        <row r="60">
          <cell r="A60"/>
          <cell r="B60"/>
          <cell r="C60"/>
          <cell r="D60"/>
          <cell r="E60"/>
          <cell r="F60"/>
          <cell r="G60"/>
          <cell r="H60"/>
        </row>
        <row r="61">
          <cell r="A61"/>
          <cell r="B61"/>
          <cell r="C61"/>
          <cell r="D61"/>
          <cell r="E61"/>
          <cell r="F61"/>
          <cell r="G61"/>
          <cell r="H61"/>
        </row>
        <row r="62">
          <cell r="A62"/>
          <cell r="B62"/>
          <cell r="C62"/>
          <cell r="D62"/>
          <cell r="E62"/>
          <cell r="F62"/>
          <cell r="G62"/>
          <cell r="H62"/>
        </row>
        <row r="63">
          <cell r="A63"/>
          <cell r="B63"/>
          <cell r="C63"/>
          <cell r="D63"/>
          <cell r="E63"/>
          <cell r="F63"/>
          <cell r="G63"/>
          <cell r="H63"/>
        </row>
        <row r="64">
          <cell r="A64"/>
          <cell r="B64"/>
          <cell r="C64"/>
          <cell r="D64"/>
          <cell r="E64"/>
          <cell r="F64"/>
          <cell r="G64"/>
          <cell r="H64"/>
        </row>
        <row r="65">
          <cell r="A65"/>
          <cell r="B65"/>
          <cell r="C65"/>
          <cell r="D65"/>
          <cell r="E65"/>
          <cell r="F65"/>
          <cell r="G65"/>
          <cell r="H65"/>
        </row>
        <row r="66">
          <cell r="A66"/>
          <cell r="B66"/>
          <cell r="C66"/>
          <cell r="D66"/>
          <cell r="F66"/>
          <cell r="G66"/>
          <cell r="H66"/>
        </row>
        <row r="67">
          <cell r="A67"/>
          <cell r="B67"/>
          <cell r="C67"/>
          <cell r="D67"/>
          <cell r="E67"/>
          <cell r="F67"/>
          <cell r="G67"/>
          <cell r="H67"/>
        </row>
        <row r="68">
          <cell r="A68"/>
          <cell r="B68"/>
          <cell r="C68"/>
          <cell r="D68"/>
          <cell r="E68"/>
          <cell r="F68"/>
          <cell r="G68"/>
          <cell r="H68"/>
        </row>
        <row r="69">
          <cell r="A69"/>
          <cell r="B69"/>
          <cell r="C69"/>
          <cell r="D69"/>
          <cell r="E69"/>
          <cell r="F69"/>
          <cell r="G69"/>
          <cell r="H69"/>
        </row>
        <row r="70">
          <cell r="A70"/>
          <cell r="B70"/>
          <cell r="C70"/>
          <cell r="D70"/>
          <cell r="E70"/>
          <cell r="F70"/>
          <cell r="G70"/>
          <cell r="H70"/>
        </row>
        <row r="71">
          <cell r="A71"/>
          <cell r="B71"/>
          <cell r="C71"/>
          <cell r="D71"/>
          <cell r="E71"/>
          <cell r="F71"/>
          <cell r="G71"/>
          <cell r="H71"/>
        </row>
        <row r="72">
          <cell r="A72"/>
          <cell r="B72"/>
          <cell r="C72"/>
          <cell r="D72"/>
          <cell r="E72"/>
          <cell r="F72"/>
          <cell r="G72"/>
          <cell r="H72"/>
        </row>
        <row r="73">
          <cell r="A73"/>
          <cell r="B73"/>
          <cell r="C73"/>
          <cell r="D73"/>
          <cell r="E73"/>
          <cell r="F73"/>
          <cell r="G73"/>
          <cell r="H73"/>
        </row>
        <row r="74">
          <cell r="A74"/>
          <cell r="B74"/>
          <cell r="C74"/>
          <cell r="D74"/>
          <cell r="E74"/>
          <cell r="F74"/>
          <cell r="G74"/>
          <cell r="H74"/>
        </row>
        <row r="75">
          <cell r="A75"/>
          <cell r="B75"/>
          <cell r="C75"/>
          <cell r="D75"/>
          <cell r="E75"/>
          <cell r="F75"/>
          <cell r="G75"/>
          <cell r="H75"/>
        </row>
        <row r="76">
          <cell r="A76"/>
          <cell r="B76"/>
          <cell r="C76"/>
          <cell r="D76"/>
          <cell r="E76"/>
          <cell r="F76"/>
          <cell r="G76"/>
          <cell r="H76"/>
        </row>
        <row r="77">
          <cell r="A77"/>
          <cell r="B77"/>
          <cell r="C77"/>
          <cell r="D77"/>
          <cell r="E77"/>
          <cell r="F77"/>
          <cell r="G77"/>
          <cell r="H77"/>
        </row>
        <row r="78">
          <cell r="A78"/>
          <cell r="B78"/>
          <cell r="C78"/>
          <cell r="D78"/>
          <cell r="E78"/>
          <cell r="F78"/>
          <cell r="G78"/>
          <cell r="H78"/>
        </row>
        <row r="79">
          <cell r="A79"/>
          <cell r="B79"/>
          <cell r="C79"/>
          <cell r="D79"/>
          <cell r="E79"/>
          <cell r="F79"/>
          <cell r="G79"/>
          <cell r="H79"/>
        </row>
        <row r="80">
          <cell r="A80"/>
          <cell r="B80"/>
          <cell r="C80"/>
          <cell r="D80"/>
          <cell r="E80"/>
          <cell r="F80"/>
          <cell r="G80"/>
          <cell r="H80"/>
        </row>
        <row r="81">
          <cell r="A81"/>
          <cell r="B81"/>
          <cell r="C81"/>
          <cell r="D81"/>
          <cell r="E81"/>
          <cell r="F81"/>
          <cell r="G81"/>
          <cell r="H81"/>
        </row>
        <row r="82">
          <cell r="A82"/>
          <cell r="B82"/>
          <cell r="C82"/>
          <cell r="D82"/>
          <cell r="E82"/>
          <cell r="F82"/>
          <cell r="G82"/>
          <cell r="H82"/>
        </row>
        <row r="83">
          <cell r="A83"/>
          <cell r="B83"/>
          <cell r="C83"/>
          <cell r="D83"/>
          <cell r="E83"/>
          <cell r="F83"/>
          <cell r="G83"/>
          <cell r="H83"/>
        </row>
        <row r="84">
          <cell r="A84"/>
          <cell r="B84"/>
          <cell r="C84"/>
          <cell r="D84"/>
          <cell r="E84"/>
          <cell r="F84"/>
          <cell r="G84"/>
          <cell r="H84"/>
        </row>
        <row r="85">
          <cell r="A85"/>
          <cell r="B85"/>
          <cell r="C85"/>
          <cell r="D85"/>
          <cell r="E85"/>
          <cell r="F85"/>
          <cell r="G85"/>
          <cell r="H85"/>
        </row>
        <row r="86">
          <cell r="A86"/>
          <cell r="B86"/>
          <cell r="C86"/>
          <cell r="D86"/>
          <cell r="E86"/>
          <cell r="F86"/>
          <cell r="G86"/>
          <cell r="H86"/>
        </row>
        <row r="87">
          <cell r="A87"/>
          <cell r="B87"/>
          <cell r="C87"/>
          <cell r="D87"/>
          <cell r="E87"/>
          <cell r="F87"/>
          <cell r="G87"/>
          <cell r="H87"/>
        </row>
        <row r="88">
          <cell r="A88"/>
          <cell r="B88"/>
          <cell r="C88"/>
          <cell r="D88"/>
          <cell r="E88"/>
          <cell r="F88"/>
          <cell r="G88"/>
          <cell r="H88"/>
        </row>
        <row r="89">
          <cell r="A89"/>
          <cell r="B89"/>
          <cell r="C89"/>
          <cell r="D89"/>
          <cell r="E89"/>
          <cell r="F89"/>
          <cell r="G89"/>
          <cell r="H89"/>
        </row>
        <row r="90">
          <cell r="A90"/>
          <cell r="B90"/>
          <cell r="C90"/>
          <cell r="D90"/>
          <cell r="E90"/>
          <cell r="F90"/>
          <cell r="G90"/>
          <cell r="H90"/>
        </row>
        <row r="91">
          <cell r="A91"/>
          <cell r="B91"/>
          <cell r="C91"/>
          <cell r="D91"/>
          <cell r="E91"/>
          <cell r="F91"/>
          <cell r="G91"/>
          <cell r="H91"/>
        </row>
        <row r="92">
          <cell r="A92"/>
          <cell r="B92"/>
          <cell r="C92"/>
          <cell r="D92"/>
          <cell r="E92"/>
          <cell r="F92"/>
          <cell r="G92"/>
          <cell r="H92"/>
        </row>
        <row r="93">
          <cell r="A93"/>
          <cell r="B93"/>
          <cell r="C93"/>
          <cell r="D93"/>
          <cell r="E93"/>
          <cell r="F93"/>
          <cell r="G93"/>
          <cell r="H93"/>
        </row>
        <row r="94">
          <cell r="A94"/>
          <cell r="B94"/>
          <cell r="C94"/>
          <cell r="D94"/>
          <cell r="E94"/>
          <cell r="F94"/>
          <cell r="G94"/>
          <cell r="H94"/>
        </row>
        <row r="95">
          <cell r="A95"/>
          <cell r="B95"/>
          <cell r="C95"/>
          <cell r="D95"/>
          <cell r="E95"/>
          <cell r="F95"/>
          <cell r="G95"/>
          <cell r="H95"/>
        </row>
        <row r="96">
          <cell r="A96"/>
          <cell r="B96"/>
          <cell r="C96"/>
          <cell r="D96"/>
          <cell r="E96"/>
          <cell r="F96"/>
          <cell r="G96"/>
          <cell r="H96"/>
        </row>
        <row r="97">
          <cell r="A97"/>
          <cell r="B97"/>
          <cell r="C97"/>
          <cell r="D97"/>
          <cell r="E97"/>
          <cell r="F97"/>
          <cell r="G97"/>
          <cell r="H97"/>
        </row>
        <row r="98">
          <cell r="A98"/>
          <cell r="B98"/>
          <cell r="C98"/>
          <cell r="D98"/>
          <cell r="E98"/>
          <cell r="F98"/>
          <cell r="G98"/>
          <cell r="H98"/>
        </row>
        <row r="99">
          <cell r="A99"/>
          <cell r="B99"/>
          <cell r="C99"/>
          <cell r="D99"/>
          <cell r="E99"/>
          <cell r="F99"/>
          <cell r="G99"/>
          <cell r="H99"/>
        </row>
        <row r="100">
          <cell r="A100"/>
          <cell r="B100"/>
          <cell r="C100"/>
          <cell r="D100"/>
          <cell r="E100"/>
          <cell r="F100"/>
          <cell r="G100"/>
          <cell r="H100"/>
        </row>
        <row r="101">
          <cell r="A101"/>
          <cell r="B101"/>
          <cell r="C101"/>
          <cell r="D101"/>
          <cell r="E101"/>
          <cell r="F101"/>
          <cell r="G101"/>
          <cell r="H101"/>
        </row>
        <row r="102">
          <cell r="A102"/>
          <cell r="B102"/>
          <cell r="C102"/>
          <cell r="D102"/>
          <cell r="E102"/>
          <cell r="F102"/>
          <cell r="G102"/>
          <cell r="H102"/>
        </row>
        <row r="103">
          <cell r="A103"/>
          <cell r="B103"/>
          <cell r="C103"/>
          <cell r="D103"/>
          <cell r="E103"/>
          <cell r="F103"/>
          <cell r="G103"/>
          <cell r="H103"/>
        </row>
        <row r="104">
          <cell r="A104"/>
          <cell r="B104"/>
          <cell r="C104"/>
          <cell r="D104"/>
          <cell r="E104"/>
          <cell r="F104"/>
          <cell r="G104"/>
          <cell r="H104"/>
        </row>
        <row r="105">
          <cell r="A105"/>
          <cell r="B105"/>
          <cell r="C105"/>
          <cell r="D105"/>
          <cell r="E105"/>
          <cell r="F105"/>
          <cell r="G105"/>
          <cell r="H105"/>
        </row>
        <row r="106">
          <cell r="A106"/>
          <cell r="B106"/>
          <cell r="C106"/>
          <cell r="D106"/>
          <cell r="E106"/>
          <cell r="F106"/>
          <cell r="G106"/>
          <cell r="H106"/>
        </row>
        <row r="107">
          <cell r="A107"/>
          <cell r="B107"/>
          <cell r="C107"/>
          <cell r="D107"/>
          <cell r="E107"/>
          <cell r="F107"/>
          <cell r="G107"/>
          <cell r="H107"/>
        </row>
        <row r="108">
          <cell r="A108"/>
          <cell r="B108"/>
          <cell r="C108"/>
          <cell r="D108"/>
          <cell r="E108"/>
          <cell r="F108"/>
          <cell r="G108"/>
          <cell r="H108"/>
        </row>
        <row r="109">
          <cell r="A109"/>
          <cell r="B109"/>
          <cell r="C109"/>
          <cell r="D109"/>
          <cell r="E109"/>
          <cell r="F109"/>
          <cell r="G109"/>
          <cell r="H109"/>
        </row>
        <row r="110">
          <cell r="A110"/>
          <cell r="B110"/>
          <cell r="C110"/>
          <cell r="D110"/>
          <cell r="E110"/>
          <cell r="F110"/>
          <cell r="G110"/>
          <cell r="H110"/>
        </row>
        <row r="111">
          <cell r="A111"/>
          <cell r="B111"/>
          <cell r="C111"/>
          <cell r="D111"/>
          <cell r="E111"/>
          <cell r="F111"/>
          <cell r="G111"/>
          <cell r="H111"/>
        </row>
        <row r="112">
          <cell r="A112"/>
          <cell r="B112"/>
          <cell r="C112"/>
          <cell r="D112"/>
          <cell r="E112"/>
          <cell r="F112"/>
          <cell r="G112"/>
          <cell r="H112"/>
        </row>
        <row r="113">
          <cell r="A113"/>
          <cell r="B113"/>
          <cell r="C113"/>
          <cell r="D113"/>
          <cell r="E113"/>
          <cell r="F113"/>
          <cell r="G113"/>
          <cell r="H113"/>
        </row>
        <row r="114">
          <cell r="A114"/>
          <cell r="B114"/>
          <cell r="C114"/>
          <cell r="D114"/>
          <cell r="E114"/>
          <cell r="F114"/>
          <cell r="G114"/>
          <cell r="H114"/>
        </row>
        <row r="115">
          <cell r="A115"/>
          <cell r="B115"/>
          <cell r="C115"/>
          <cell r="D115"/>
          <cell r="E115"/>
          <cell r="F115"/>
          <cell r="G115"/>
          <cell r="H115"/>
        </row>
        <row r="116">
          <cell r="A116"/>
          <cell r="B116"/>
          <cell r="C116"/>
          <cell r="D116"/>
          <cell r="E116"/>
          <cell r="F116"/>
          <cell r="G116"/>
          <cell r="H116"/>
        </row>
        <row r="117">
          <cell r="A117"/>
          <cell r="B117"/>
          <cell r="C117"/>
          <cell r="D117"/>
          <cell r="E117"/>
          <cell r="F117"/>
          <cell r="G117"/>
          <cell r="H117"/>
        </row>
        <row r="118">
          <cell r="A118"/>
          <cell r="B118"/>
          <cell r="C118"/>
          <cell r="D118"/>
          <cell r="E118"/>
          <cell r="F118"/>
          <cell r="G118"/>
          <cell r="H118"/>
        </row>
        <row r="119">
          <cell r="A119"/>
          <cell r="B119"/>
          <cell r="C119"/>
          <cell r="D119"/>
          <cell r="E119"/>
          <cell r="F119"/>
          <cell r="G119"/>
          <cell r="H119"/>
        </row>
        <row r="120">
          <cell r="A120"/>
          <cell r="B120"/>
          <cell r="C120"/>
          <cell r="D120"/>
          <cell r="E120"/>
          <cell r="F120"/>
          <cell r="G120"/>
          <cell r="H120"/>
        </row>
        <row r="121">
          <cell r="A121"/>
          <cell r="B121"/>
          <cell r="C121"/>
          <cell r="D121"/>
          <cell r="E121"/>
          <cell r="F121"/>
          <cell r="G121"/>
          <cell r="H121"/>
        </row>
        <row r="122">
          <cell r="A122"/>
          <cell r="B122"/>
          <cell r="C122"/>
          <cell r="D122"/>
          <cell r="E122"/>
          <cell r="F122"/>
          <cell r="G122"/>
          <cell r="H122"/>
        </row>
        <row r="123">
          <cell r="A123"/>
          <cell r="B123"/>
          <cell r="C123"/>
          <cell r="D123"/>
          <cell r="E123"/>
          <cell r="F123"/>
          <cell r="G123"/>
          <cell r="H123"/>
        </row>
        <row r="124">
          <cell r="A124"/>
          <cell r="B124"/>
          <cell r="C124"/>
          <cell r="D124"/>
          <cell r="E124"/>
          <cell r="F124"/>
          <cell r="G124"/>
          <cell r="H124"/>
        </row>
        <row r="125">
          <cell r="A125"/>
          <cell r="B125"/>
          <cell r="C125"/>
          <cell r="D125"/>
          <cell r="E125"/>
          <cell r="F125"/>
          <cell r="G125"/>
          <cell r="H125"/>
        </row>
        <row r="126">
          <cell r="A126"/>
          <cell r="B126"/>
          <cell r="C126"/>
          <cell r="D126"/>
          <cell r="E126"/>
          <cell r="F126"/>
          <cell r="G126"/>
          <cell r="H126"/>
        </row>
        <row r="127">
          <cell r="A127"/>
          <cell r="B127"/>
          <cell r="C127"/>
          <cell r="D127"/>
          <cell r="E127"/>
          <cell r="F127"/>
          <cell r="G127"/>
          <cell r="H127"/>
        </row>
        <row r="128">
          <cell r="A128"/>
          <cell r="B128"/>
          <cell r="C128"/>
          <cell r="D128"/>
          <cell r="E128"/>
          <cell r="F128"/>
          <cell r="G128"/>
          <cell r="H128"/>
        </row>
        <row r="129">
          <cell r="A129"/>
          <cell r="B129"/>
          <cell r="C129"/>
          <cell r="D129"/>
          <cell r="E129"/>
          <cell r="F129"/>
          <cell r="G129"/>
          <cell r="H129"/>
        </row>
        <row r="130">
          <cell r="A130"/>
          <cell r="B130"/>
          <cell r="C130"/>
          <cell r="D130"/>
          <cell r="E130"/>
          <cell r="F130"/>
          <cell r="G130"/>
          <cell r="H130"/>
        </row>
      </sheetData>
      <sheetData sheetId="12">
        <row r="3">
          <cell r="A3"/>
        </row>
      </sheetData>
      <sheetData sheetId="13">
        <row r="3">
          <cell r="A3"/>
        </row>
        <row r="4">
          <cell r="A4" t="str">
            <v>AGR00</v>
          </cell>
        </row>
        <row r="5">
          <cell r="A5" t="str">
            <v>AGR01</v>
          </cell>
        </row>
        <row r="6">
          <cell r="A6" t="str">
            <v>AGR02</v>
          </cell>
        </row>
        <row r="7">
          <cell r="A7" t="str">
            <v>AGR03</v>
          </cell>
        </row>
        <row r="8">
          <cell r="A8" t="str">
            <v>AGR04</v>
          </cell>
        </row>
        <row r="9">
          <cell r="A9" t="str">
            <v>AGR05</v>
          </cell>
        </row>
        <row r="10">
          <cell r="A10" t="str">
            <v>AGR06</v>
          </cell>
        </row>
        <row r="11">
          <cell r="A11" t="str">
            <v>AGR07</v>
          </cell>
        </row>
        <row r="12">
          <cell r="A12" t="str">
            <v>AGR08</v>
          </cell>
        </row>
        <row r="13">
          <cell r="A13" t="str">
            <v>AGR90</v>
          </cell>
        </row>
        <row r="14">
          <cell r="A14" t="str">
            <v>AGR99</v>
          </cell>
        </row>
        <row r="15">
          <cell r="A15" t="str">
            <v>AUD</v>
          </cell>
        </row>
        <row r="16">
          <cell r="A16" t="str">
            <v>BASE</v>
          </cell>
        </row>
        <row r="17">
          <cell r="A17" t="str">
            <v>BOT</v>
          </cell>
        </row>
        <row r="18">
          <cell r="A18" t="str">
            <v>BRD</v>
          </cell>
        </row>
        <row r="19">
          <cell r="A19" t="str">
            <v>CCM</v>
          </cell>
        </row>
        <row r="20">
          <cell r="A20" t="str">
            <v>CMR</v>
          </cell>
        </row>
        <row r="21">
          <cell r="A21" t="str">
            <v>CRD</v>
          </cell>
        </row>
        <row r="22">
          <cell r="A22" t="str">
            <v>CTRL</v>
          </cell>
        </row>
        <row r="23">
          <cell r="A23" t="str">
            <v>DMK</v>
          </cell>
        </row>
        <row r="24">
          <cell r="A24" t="str">
            <v>DRR00</v>
          </cell>
        </row>
        <row r="25">
          <cell r="A25" t="str">
            <v>DRR01</v>
          </cell>
        </row>
        <row r="26">
          <cell r="A26" t="str">
            <v>DRR02</v>
          </cell>
        </row>
        <row r="27">
          <cell r="A27" t="str">
            <v>DRR90</v>
          </cell>
        </row>
        <row r="28">
          <cell r="A28" t="str">
            <v>DRR99</v>
          </cell>
        </row>
        <row r="29">
          <cell r="A29" t="str">
            <v>EAM</v>
          </cell>
        </row>
        <row r="30">
          <cell r="A30" t="str">
            <v>EDU00</v>
          </cell>
        </row>
        <row r="31">
          <cell r="A31" t="str">
            <v>EDU01</v>
          </cell>
        </row>
        <row r="32">
          <cell r="A32" t="str">
            <v>EDU99</v>
          </cell>
        </row>
        <row r="33">
          <cell r="A33" t="str">
            <v>EMR</v>
          </cell>
        </row>
        <row r="34">
          <cell r="A34" t="str">
            <v>GEN</v>
          </cell>
        </row>
        <row r="35">
          <cell r="A35" t="str">
            <v>HEA00</v>
          </cell>
        </row>
        <row r="36">
          <cell r="A36" t="str">
            <v>HEA01</v>
          </cell>
        </row>
        <row r="37">
          <cell r="A37" t="str">
            <v>HEA02</v>
          </cell>
        </row>
        <row r="38">
          <cell r="A38" t="str">
            <v>HEA03</v>
          </cell>
        </row>
        <row r="39">
          <cell r="A39" t="str">
            <v>HEA04</v>
          </cell>
        </row>
        <row r="40">
          <cell r="A40" t="str">
            <v>HEA04A</v>
          </cell>
        </row>
        <row r="41">
          <cell r="A41" t="str">
            <v>HEA04B</v>
          </cell>
        </row>
        <row r="42">
          <cell r="A42" t="str">
            <v>HEA04C</v>
          </cell>
        </row>
        <row r="43">
          <cell r="A43" t="str">
            <v>HEA04D</v>
          </cell>
        </row>
        <row r="44">
          <cell r="A44" t="str">
            <v>HEA04E</v>
          </cell>
        </row>
        <row r="45">
          <cell r="A45" t="str">
            <v>HEA04F</v>
          </cell>
        </row>
        <row r="46">
          <cell r="A46" t="str">
            <v>HEA04G</v>
          </cell>
        </row>
        <row r="47">
          <cell r="A47" t="str">
            <v>HEA04Z</v>
          </cell>
        </row>
        <row r="48">
          <cell r="A48" t="str">
            <v>HEA05</v>
          </cell>
        </row>
        <row r="49">
          <cell r="A49" t="str">
            <v>HEA06</v>
          </cell>
        </row>
        <row r="50">
          <cell r="A50" t="str">
            <v>HEA07</v>
          </cell>
        </row>
        <row r="51">
          <cell r="A51" t="str">
            <v>HEA08</v>
          </cell>
        </row>
        <row r="52">
          <cell r="A52" t="str">
            <v>HEA09</v>
          </cell>
        </row>
        <row r="53">
          <cell r="A53" t="str">
            <v>HEA09A</v>
          </cell>
        </row>
        <row r="54">
          <cell r="A54" t="str">
            <v>HEA09B</v>
          </cell>
        </row>
        <row r="55">
          <cell r="A55" t="str">
            <v>HEA09C</v>
          </cell>
        </row>
        <row r="56">
          <cell r="A56" t="str">
            <v>HEA09D</v>
          </cell>
        </row>
        <row r="57">
          <cell r="A57" t="str">
            <v>HEA09E</v>
          </cell>
        </row>
        <row r="58">
          <cell r="A58" t="str">
            <v>HEA09F</v>
          </cell>
        </row>
        <row r="59">
          <cell r="A59" t="str">
            <v>HEA09Z</v>
          </cell>
        </row>
        <row r="60">
          <cell r="A60" t="str">
            <v>HEA10</v>
          </cell>
        </row>
        <row r="61">
          <cell r="A61" t="str">
            <v>HEA90</v>
          </cell>
        </row>
        <row r="62">
          <cell r="A62" t="str">
            <v>HEA99</v>
          </cell>
        </row>
        <row r="63">
          <cell r="A63" t="str">
            <v>IAF</v>
          </cell>
        </row>
        <row r="64">
          <cell r="A64" t="str">
            <v>ICT</v>
          </cell>
        </row>
        <row r="65">
          <cell r="A65" t="str">
            <v>INC</v>
          </cell>
        </row>
        <row r="66">
          <cell r="A66" t="str">
            <v>INDIRECT</v>
          </cell>
        </row>
        <row r="67">
          <cell r="A67" t="str">
            <v>INF00</v>
          </cell>
        </row>
        <row r="68">
          <cell r="A68" t="str">
            <v>INF01</v>
          </cell>
        </row>
        <row r="69">
          <cell r="A69" t="str">
            <v>INF02</v>
          </cell>
        </row>
        <row r="70">
          <cell r="A70" t="str">
            <v>INF03</v>
          </cell>
        </row>
        <row r="71">
          <cell r="A71" t="str">
            <v>INF04</v>
          </cell>
        </row>
        <row r="72">
          <cell r="A72" t="str">
            <v>INF05</v>
          </cell>
        </row>
        <row r="73">
          <cell r="A73" t="str">
            <v>INF06</v>
          </cell>
        </row>
        <row r="74">
          <cell r="A74" t="str">
            <v>INF90</v>
          </cell>
        </row>
        <row r="75">
          <cell r="A75" t="str">
            <v>INF99</v>
          </cell>
        </row>
        <row r="76">
          <cell r="A76" t="str">
            <v>LIV00</v>
          </cell>
        </row>
        <row r="77">
          <cell r="A77" t="str">
            <v>LIV01</v>
          </cell>
        </row>
        <row r="78">
          <cell r="A78" t="str">
            <v>LIV90</v>
          </cell>
        </row>
        <row r="79">
          <cell r="A79" t="str">
            <v>LIV99</v>
          </cell>
        </row>
        <row r="80">
          <cell r="A80" t="str">
            <v>LOG</v>
          </cell>
        </row>
        <row r="81">
          <cell r="A81" t="str">
            <v>MAP</v>
          </cell>
        </row>
        <row r="82">
          <cell r="A82" t="str">
            <v>MJD</v>
          </cell>
        </row>
        <row r="83">
          <cell r="A83" t="str">
            <v>NAV01</v>
          </cell>
        </row>
        <row r="84">
          <cell r="A84" t="str">
            <v>NAV02</v>
          </cell>
        </row>
        <row r="85">
          <cell r="A85" t="str">
            <v>NUT00</v>
          </cell>
        </row>
        <row r="86">
          <cell r="A86" t="str">
            <v>NUT01</v>
          </cell>
        </row>
        <row r="87">
          <cell r="A87" t="str">
            <v>NUT02</v>
          </cell>
        </row>
        <row r="88">
          <cell r="A88" t="str">
            <v>NUT02A</v>
          </cell>
        </row>
        <row r="89">
          <cell r="A89" t="str">
            <v>NUT02B</v>
          </cell>
        </row>
        <row r="90">
          <cell r="A90" t="str">
            <v>NUT02Z</v>
          </cell>
        </row>
        <row r="91">
          <cell r="A91" t="str">
            <v>NUT03</v>
          </cell>
        </row>
        <row r="92">
          <cell r="A92" t="str">
            <v>NUT90</v>
          </cell>
        </row>
        <row r="93">
          <cell r="A93" t="str">
            <v>NUT99</v>
          </cell>
        </row>
        <row r="94">
          <cell r="A94" t="str">
            <v>PORTFOLIO</v>
          </cell>
        </row>
        <row r="95">
          <cell r="A95" t="str">
            <v>PRO00</v>
          </cell>
        </row>
        <row r="96">
          <cell r="A96" t="str">
            <v>PRO01</v>
          </cell>
        </row>
        <row r="97">
          <cell r="A97" t="str">
            <v>PRO02</v>
          </cell>
        </row>
        <row r="98">
          <cell r="A98" t="str">
            <v>PRO90</v>
          </cell>
        </row>
        <row r="99">
          <cell r="A99" t="str">
            <v>PRO99</v>
          </cell>
        </row>
        <row r="100">
          <cell r="A100" t="str">
            <v>PRY</v>
          </cell>
        </row>
        <row r="101">
          <cell r="A101" t="str">
            <v>REC00</v>
          </cell>
        </row>
        <row r="102">
          <cell r="A102" t="str">
            <v>REC01</v>
          </cell>
        </row>
        <row r="103">
          <cell r="A103" t="str">
            <v>REC02</v>
          </cell>
        </row>
        <row r="104">
          <cell r="A104" t="str">
            <v>REC99</v>
          </cell>
        </row>
        <row r="105">
          <cell r="A105" t="str">
            <v>SEC</v>
          </cell>
        </row>
        <row r="106">
          <cell r="A106" t="str">
            <v>SHE00</v>
          </cell>
        </row>
        <row r="107">
          <cell r="A107" t="str">
            <v>SHE01</v>
          </cell>
        </row>
        <row r="108">
          <cell r="A108" t="str">
            <v>SHE02</v>
          </cell>
        </row>
        <row r="109">
          <cell r="A109" t="str">
            <v>SHE03</v>
          </cell>
        </row>
        <row r="110">
          <cell r="A110" t="str">
            <v>SHE90</v>
          </cell>
        </row>
        <row r="111">
          <cell r="A111" t="str">
            <v>SHE99</v>
          </cell>
        </row>
        <row r="112">
          <cell r="A112" t="str">
            <v>SPE00</v>
          </cell>
        </row>
        <row r="113">
          <cell r="A113" t="str">
            <v>SPE01</v>
          </cell>
        </row>
        <row r="114">
          <cell r="A114" t="str">
            <v>SPE02</v>
          </cell>
        </row>
        <row r="115">
          <cell r="A115" t="str">
            <v>SPE99</v>
          </cell>
        </row>
        <row r="116">
          <cell r="A116" t="str">
            <v>SYSTEM</v>
          </cell>
        </row>
        <row r="117">
          <cell r="A117" t="str">
            <v>WAT00</v>
          </cell>
        </row>
        <row r="118">
          <cell r="A118" t="str">
            <v>WAT01</v>
          </cell>
        </row>
        <row r="119">
          <cell r="A119" t="str">
            <v>WAT01A</v>
          </cell>
        </row>
        <row r="120">
          <cell r="A120" t="str">
            <v>WAT01B</v>
          </cell>
        </row>
        <row r="121">
          <cell r="A121" t="str">
            <v>WAT01Z</v>
          </cell>
        </row>
        <row r="122">
          <cell r="A122" t="str">
            <v>WAT02</v>
          </cell>
        </row>
        <row r="123">
          <cell r="A123" t="str">
            <v>WAT02A</v>
          </cell>
        </row>
        <row r="124">
          <cell r="A124" t="str">
            <v>WAT02B</v>
          </cell>
        </row>
        <row r="125">
          <cell r="A125" t="str">
            <v>WAT02C</v>
          </cell>
        </row>
        <row r="126">
          <cell r="A126" t="str">
            <v>WAT02Z</v>
          </cell>
        </row>
        <row r="127">
          <cell r="A127" t="str">
            <v>WAT03</v>
          </cell>
        </row>
        <row r="128">
          <cell r="A128" t="str">
            <v>WAT03A</v>
          </cell>
        </row>
        <row r="129">
          <cell r="A129" t="str">
            <v>WAT03B</v>
          </cell>
        </row>
        <row r="130">
          <cell r="A130" t="str">
            <v>WAT03C</v>
          </cell>
        </row>
        <row r="131">
          <cell r="A131" t="str">
            <v>WAT03D</v>
          </cell>
        </row>
        <row r="132">
          <cell r="A132" t="str">
            <v>WAT03Z</v>
          </cell>
        </row>
        <row r="133">
          <cell r="A133" t="str">
            <v>WAT04</v>
          </cell>
        </row>
        <row r="134">
          <cell r="A134" t="str">
            <v>WAT04A</v>
          </cell>
        </row>
        <row r="135">
          <cell r="A135" t="str">
            <v>WAT04B</v>
          </cell>
        </row>
        <row r="136">
          <cell r="A136" t="str">
            <v>WAT04C</v>
          </cell>
        </row>
        <row r="137">
          <cell r="A137" t="str">
            <v>WAT04D</v>
          </cell>
        </row>
        <row r="138">
          <cell r="A138" t="str">
            <v>WAT04Z</v>
          </cell>
        </row>
        <row r="139">
          <cell r="A139" t="str">
            <v>WAT05</v>
          </cell>
        </row>
        <row r="140">
          <cell r="A140" t="str">
            <v>WAT05A</v>
          </cell>
        </row>
        <row r="141">
          <cell r="A141" t="str">
            <v>WAT05B</v>
          </cell>
        </row>
        <row r="142">
          <cell r="A142" t="str">
            <v>WAT05C</v>
          </cell>
        </row>
        <row r="143">
          <cell r="A143" t="str">
            <v>WAT05Z</v>
          </cell>
        </row>
        <row r="144">
          <cell r="A144" t="str">
            <v>WAT06</v>
          </cell>
        </row>
        <row r="145">
          <cell r="A145" t="str">
            <v>WAT07</v>
          </cell>
        </row>
        <row r="146">
          <cell r="A146" t="str">
            <v>WAT08</v>
          </cell>
        </row>
        <row r="147">
          <cell r="A147" t="str">
            <v>WAT90</v>
          </cell>
        </row>
        <row r="148">
          <cell r="A148" t="str">
            <v>WAT99</v>
          </cell>
        </row>
        <row r="149">
          <cell r="A149" t="str">
            <v>WEM</v>
          </cell>
        </row>
        <row r="150">
          <cell r="A150"/>
        </row>
        <row r="151">
          <cell r="A151"/>
        </row>
        <row r="152">
          <cell r="A152"/>
        </row>
        <row r="153">
          <cell r="A153"/>
        </row>
      </sheetData>
      <sheetData sheetId="14">
        <row r="3">
          <cell r="A3" t="str">
            <v>ABM</v>
          </cell>
        </row>
        <row r="4">
          <cell r="A4" t="str">
            <v>BDA</v>
          </cell>
        </row>
        <row r="5">
          <cell r="A5" t="str">
            <v>BUN</v>
          </cell>
        </row>
        <row r="6">
          <cell r="A6" t="str">
            <v>BUN01</v>
          </cell>
        </row>
        <row r="7">
          <cell r="A7" t="str">
            <v>BUN02</v>
          </cell>
        </row>
        <row r="8">
          <cell r="A8" t="str">
            <v>BUN03</v>
          </cell>
        </row>
        <row r="9">
          <cell r="A9" t="str">
            <v>BUN0301</v>
          </cell>
        </row>
        <row r="10">
          <cell r="A10" t="str">
            <v>CHE</v>
          </cell>
        </row>
        <row r="11">
          <cell r="A11" t="str">
            <v>CLG</v>
          </cell>
        </row>
        <row r="12">
          <cell r="A12" t="str">
            <v>DEU</v>
          </cell>
        </row>
        <row r="13">
          <cell r="A13" t="str">
            <v>EGN</v>
          </cell>
        </row>
        <row r="14">
          <cell r="A14" t="str">
            <v>FENO</v>
          </cell>
        </row>
        <row r="15">
          <cell r="A15" t="str">
            <v>FENO01</v>
          </cell>
        </row>
        <row r="16">
          <cell r="A16" t="str">
            <v>FENO02</v>
          </cell>
        </row>
        <row r="17">
          <cell r="A17" t="str">
            <v>FRA</v>
          </cell>
        </row>
        <row r="18">
          <cell r="A18" t="str">
            <v>FZB</v>
          </cell>
        </row>
        <row r="19">
          <cell r="A19" t="str">
            <v>FZB01</v>
          </cell>
        </row>
        <row r="20">
          <cell r="A20" t="str">
            <v>FZB02</v>
          </cell>
        </row>
        <row r="21">
          <cell r="A21" t="str">
            <v>FZB03</v>
          </cell>
        </row>
        <row r="22">
          <cell r="A22" t="str">
            <v>FZB04</v>
          </cell>
        </row>
        <row r="23">
          <cell r="A23" t="str">
            <v>GBR</v>
          </cell>
        </row>
        <row r="24">
          <cell r="A24" t="str">
            <v>GLD</v>
          </cell>
        </row>
        <row r="25">
          <cell r="A25" t="str">
            <v>HQ</v>
          </cell>
        </row>
        <row r="26">
          <cell r="A26" t="str">
            <v>ISI</v>
          </cell>
        </row>
        <row r="27">
          <cell r="A27" t="str">
            <v>ISI01</v>
          </cell>
        </row>
        <row r="28">
          <cell r="A28" t="str">
            <v>ISI0101</v>
          </cell>
        </row>
        <row r="29">
          <cell r="A29" t="str">
            <v>ISI0102</v>
          </cell>
        </row>
        <row r="30">
          <cell r="A30" t="str">
            <v>ISI02</v>
          </cell>
        </row>
        <row r="31">
          <cell r="A31" t="str">
            <v>JLD</v>
          </cell>
        </row>
        <row r="32">
          <cell r="A32" t="str">
            <v>KAAB</v>
          </cell>
        </row>
        <row r="33">
          <cell r="A33" t="str">
            <v>KBL</v>
          </cell>
        </row>
        <row r="34">
          <cell r="A34" t="str">
            <v>KBL01</v>
          </cell>
        </row>
        <row r="35">
          <cell r="A35" t="str">
            <v>KDG</v>
          </cell>
        </row>
        <row r="36">
          <cell r="A36" t="str">
            <v>KIN</v>
          </cell>
        </row>
        <row r="37">
          <cell r="A37" t="str">
            <v>KLA</v>
          </cell>
        </row>
        <row r="38">
          <cell r="A38" t="str">
            <v>KRT</v>
          </cell>
        </row>
        <row r="39">
          <cell r="A39" t="str">
            <v>KRT01</v>
          </cell>
        </row>
        <row r="40">
          <cell r="A40" t="str">
            <v>LKT</v>
          </cell>
        </row>
        <row r="41">
          <cell r="A41" t="str">
            <v>MARO</v>
          </cell>
        </row>
        <row r="42">
          <cell r="A42" t="str">
            <v>MARO01</v>
          </cell>
        </row>
        <row r="43">
          <cell r="A43" t="str">
            <v>MARO02</v>
          </cell>
        </row>
        <row r="44">
          <cell r="A44" t="str">
            <v>MARO03</v>
          </cell>
        </row>
        <row r="45">
          <cell r="A45" t="str">
            <v>MLB</v>
          </cell>
        </row>
        <row r="46">
          <cell r="A46" t="str">
            <v>MLK</v>
          </cell>
        </row>
        <row r="47">
          <cell r="A47" t="str">
            <v>MLT</v>
          </cell>
        </row>
        <row r="48">
          <cell r="A48" t="str">
            <v>NI</v>
          </cell>
        </row>
        <row r="49">
          <cell r="A49" t="str">
            <v>NIAS</v>
          </cell>
        </row>
        <row r="50">
          <cell r="A50" t="str">
            <v>NLD</v>
          </cell>
        </row>
        <row r="51">
          <cell r="A51" t="str">
            <v>PAT</v>
          </cell>
        </row>
        <row r="52">
          <cell r="A52" t="str">
            <v>PCH</v>
          </cell>
        </row>
        <row r="53">
          <cell r="A53" t="str">
            <v>PORTFOLIO</v>
          </cell>
        </row>
        <row r="54">
          <cell r="A54" t="str">
            <v>PRK</v>
          </cell>
        </row>
        <row r="55">
          <cell r="A55" t="str">
            <v>PYR</v>
          </cell>
        </row>
        <row r="56">
          <cell r="A56" t="str">
            <v>SER1</v>
          </cell>
        </row>
        <row r="57">
          <cell r="A57" t="str">
            <v>SER10</v>
          </cell>
        </row>
        <row r="58">
          <cell r="A58" t="str">
            <v>SER2</v>
          </cell>
        </row>
        <row r="59">
          <cell r="A59" t="str">
            <v>SER3</v>
          </cell>
        </row>
        <row r="60">
          <cell r="A60" t="str">
            <v>SER4</v>
          </cell>
        </row>
        <row r="61">
          <cell r="A61" t="str">
            <v>SER5</v>
          </cell>
        </row>
        <row r="62">
          <cell r="A62" t="str">
            <v>SER6</v>
          </cell>
        </row>
        <row r="63">
          <cell r="A63" t="str">
            <v>SER7</v>
          </cell>
        </row>
        <row r="64">
          <cell r="A64" t="str">
            <v>SER8</v>
          </cell>
        </row>
        <row r="65">
          <cell r="A65" t="str">
            <v>SER9</v>
          </cell>
        </row>
        <row r="66">
          <cell r="A66" t="str">
            <v>SYSTEM</v>
          </cell>
        </row>
        <row r="67">
          <cell r="A67" t="str">
            <v>TANA</v>
          </cell>
        </row>
        <row r="68">
          <cell r="A68" t="str">
            <v>TNL</v>
          </cell>
        </row>
        <row r="69">
          <cell r="A69" t="str">
            <v>USA</v>
          </cell>
        </row>
        <row r="70">
          <cell r="A70" t="str">
            <v>USL</v>
          </cell>
        </row>
        <row r="71">
          <cell r="A71" t="str">
            <v>WJ</v>
          </cell>
        </row>
        <row r="72">
          <cell r="A72" t="str">
            <v>WL</v>
          </cell>
        </row>
        <row r="73">
          <cell r="A73" t="str">
            <v>WNM</v>
          </cell>
        </row>
        <row r="74">
          <cell r="A74" t="str">
            <v>ZLG</v>
          </cell>
        </row>
        <row r="75">
          <cell r="A75"/>
        </row>
        <row r="76">
          <cell r="A76"/>
        </row>
        <row r="77">
          <cell r="A77"/>
        </row>
        <row r="78">
          <cell r="A78"/>
        </row>
      </sheetData>
      <sheetData sheetId="15">
        <row r="3">
          <cell r="A3"/>
        </row>
        <row r="4">
          <cell r="A4" t="str">
            <v>EQ-00</v>
          </cell>
        </row>
        <row r="5">
          <cell r="A5" t="str">
            <v>EQ-COMM</v>
          </cell>
        </row>
        <row r="6">
          <cell r="A6" t="str">
            <v>EQ-HOUSE</v>
          </cell>
        </row>
        <row r="7">
          <cell r="A7" t="str">
            <v>EQ-IT</v>
          </cell>
        </row>
        <row r="8">
          <cell r="A8" t="str">
            <v>EQ-MED</v>
          </cell>
        </row>
        <row r="9">
          <cell r="A9" t="str">
            <v>EQ-OFFICE</v>
          </cell>
        </row>
        <row r="10">
          <cell r="A10" t="str">
            <v>EQ-OTHER</v>
          </cell>
        </row>
        <row r="11">
          <cell r="A11" t="str">
            <v>EQ-POWER</v>
          </cell>
        </row>
        <row r="12">
          <cell r="A12" t="str">
            <v>EQ-PUMPS</v>
          </cell>
        </row>
        <row r="13">
          <cell r="A13" t="str">
            <v>EQ-VEHICLE</v>
          </cell>
        </row>
        <row r="14">
          <cell r="A14" t="str">
            <v>EQ-ZZ</v>
          </cell>
        </row>
        <row r="15">
          <cell r="A15" t="str">
            <v>FC-00</v>
          </cell>
        </row>
        <row r="16">
          <cell r="A16" t="str">
            <v>FC-HOUSE</v>
          </cell>
        </row>
        <row r="17">
          <cell r="A17" t="str">
            <v>FC-OFFICE</v>
          </cell>
        </row>
        <row r="18">
          <cell r="A18" t="str">
            <v>FC-OTHER</v>
          </cell>
        </row>
        <row r="19">
          <cell r="A19" t="str">
            <v>FC-WAREH</v>
          </cell>
        </row>
        <row r="20">
          <cell r="A20" t="str">
            <v>FC-ZZ</v>
          </cell>
        </row>
        <row r="21">
          <cell r="A21" t="str">
            <v>ST-00</v>
          </cell>
        </row>
        <row r="22">
          <cell r="A22" t="str">
            <v>ST-HQ</v>
          </cell>
        </row>
        <row r="23">
          <cell r="A23" t="str">
            <v>ST-IRS</v>
          </cell>
        </row>
        <row r="24">
          <cell r="A24" t="str">
            <v>ST-NRS</v>
          </cell>
        </row>
        <row r="25">
          <cell r="A25" t="str">
            <v>ST-ZZ</v>
          </cell>
        </row>
        <row r="26">
          <cell r="A26" t="str">
            <v>SYSTEM</v>
          </cell>
        </row>
        <row r="27">
          <cell r="A27"/>
        </row>
        <row r="28">
          <cell r="A28"/>
        </row>
        <row r="29">
          <cell r="A29"/>
        </row>
        <row r="30">
          <cell r="A30"/>
        </row>
        <row r="31">
          <cell r="A31"/>
        </row>
      </sheetData>
      <sheetData sheetId="16">
        <row r="3">
          <cell r="A3"/>
          <cell r="G3"/>
        </row>
        <row r="4">
          <cell r="A4" t="str">
            <v>OUTP01</v>
          </cell>
          <cell r="G4" t="str">
            <v>INT</v>
          </cell>
        </row>
        <row r="5">
          <cell r="A5" t="str">
            <v>OUTP02</v>
          </cell>
          <cell r="G5" t="str">
            <v>HR</v>
          </cell>
        </row>
        <row r="6">
          <cell r="A6" t="str">
            <v>OUTP03</v>
          </cell>
          <cell r="G6" t="str">
            <v>MKT</v>
          </cell>
        </row>
        <row r="7">
          <cell r="A7" t="str">
            <v>OUTP04</v>
          </cell>
          <cell r="G7" t="str">
            <v>IS</v>
          </cell>
        </row>
        <row r="8">
          <cell r="A8" t="str">
            <v>OUTP05</v>
          </cell>
          <cell r="G8" t="str">
            <v>FIN</v>
          </cell>
        </row>
        <row r="9">
          <cell r="A9" t="str">
            <v>OUTP06</v>
          </cell>
          <cell r="G9" t="str">
            <v>AFG</v>
          </cell>
        </row>
        <row r="10">
          <cell r="A10" t="str">
            <v>OUTP07</v>
          </cell>
          <cell r="G10" t="str">
            <v>COD</v>
          </cell>
        </row>
        <row r="11">
          <cell r="A11" t="str">
            <v>OUTP08</v>
          </cell>
          <cell r="G11" t="str">
            <v>HTI</v>
          </cell>
        </row>
        <row r="12">
          <cell r="A12" t="str">
            <v>OUTP09</v>
          </cell>
          <cell r="G12" t="str">
            <v>JOR</v>
          </cell>
        </row>
        <row r="13">
          <cell r="A13" t="str">
            <v>SYSTEM</v>
          </cell>
          <cell r="G13" t="str">
            <v>LBN</v>
          </cell>
        </row>
        <row r="14">
          <cell r="A14"/>
          <cell r="G14" t="str">
            <v>MMR</v>
          </cell>
        </row>
        <row r="15">
          <cell r="A15"/>
          <cell r="G15" t="str">
            <v>MDG</v>
          </cell>
        </row>
        <row r="16">
          <cell r="A16"/>
          <cell r="G16" t="str">
            <v>NPL</v>
          </cell>
        </row>
        <row r="17">
          <cell r="A17"/>
          <cell r="G17" t="str">
            <v>SDS</v>
          </cell>
        </row>
        <row r="18">
          <cell r="G18" t="str">
            <v>SOM</v>
          </cell>
        </row>
        <row r="19">
          <cell r="G19" t="str">
            <v>SYR</v>
          </cell>
        </row>
        <row r="20">
          <cell r="G20"/>
        </row>
        <row r="21">
          <cell r="G21"/>
        </row>
        <row r="22">
          <cell r="G22"/>
        </row>
        <row r="23">
          <cell r="G23"/>
        </row>
        <row r="24">
          <cell r="G24"/>
        </row>
        <row r="25">
          <cell r="G25"/>
        </row>
      </sheetData>
      <sheetData sheetId="17">
        <row r="1">
          <cell r="A1" t="str">
            <v>LANGUAGE</v>
          </cell>
        </row>
        <row r="2">
          <cell r="A2" t="str">
            <v>ENGLISH</v>
          </cell>
          <cell r="B2" t="str">
            <v>PROCEDURE EXEMPTION NEEDED</v>
          </cell>
          <cell r="C2" t="str">
            <v>PWR reference</v>
          </cell>
          <cell r="D2" t="str">
            <v>PROCUREMENT PROCEDURE APPLIED</v>
          </cell>
          <cell r="E2" t="str">
            <v>SUPPLIER DOCUMENTATION</v>
          </cell>
          <cell r="F2" t="str">
            <v>Supplier Registration Form on Box</v>
          </cell>
          <cell r="G2" t="str">
            <v>Supplier Evaluation Form on Box</v>
          </cell>
          <cell r="H2" t="str">
            <v>CONTROL DOCUMENT</v>
          </cell>
          <cell r="I2" t="str">
            <v>Back order follow-up (BOF)</v>
          </cell>
          <cell r="J2" t="str">
            <v>PROCUREMENT DOCUMENTS</v>
          </cell>
          <cell r="K2" t="str">
            <v>Purcharse Request (PR) received</v>
          </cell>
          <cell r="L2" t="str">
            <v>Request for Quotation (RFQ) sent</v>
          </cell>
          <cell r="M2" t="str">
            <v>Request for Quotation (RFQ) received</v>
          </cell>
          <cell r="N2" t="str">
            <v>Comparative Bid Analysis (CBA)</v>
          </cell>
          <cell r="O2" t="str">
            <v>Purchase Order (PO)</v>
          </cell>
          <cell r="P2" t="str">
            <v>Purchase Agreement/ Framework Agreement</v>
          </cell>
          <cell r="Q2" t="str">
            <v>SHIPMENT DOCUMENTS</v>
          </cell>
          <cell r="R2" t="str">
            <v>Proof of Delivery (e.g., Delivery Note/Receipt of Good (ROG))</v>
          </cell>
          <cell r="S2" t="str">
            <v>(not necessary for direct purchase)</v>
          </cell>
          <cell r="T2" t="str">
            <v>Invoice/receipt received</v>
          </cell>
          <cell r="U2" t="str">
            <v>Invoice</v>
          </cell>
          <cell r="V2" t="str">
            <v xml:space="preserve">Amount </v>
          </cell>
          <cell r="W2" t="str">
            <v>Field Connect/NAV n°</v>
          </cell>
          <cell r="X2" t="str">
            <v>Name</v>
          </cell>
          <cell r="Y2" t="str">
            <v>LP COVER SHEET</v>
          </cell>
          <cell r="Z2" t="str">
            <v>PREPARER</v>
          </cell>
          <cell r="AA2" t="str">
            <v>SUPPLIER</v>
          </cell>
          <cell r="AB2" t="str">
            <v>CONTENT</v>
          </cell>
          <cell r="AC2" t="str">
            <v>Procurement Procedure</v>
          </cell>
          <cell r="AD2" t="str">
            <v>Type of procurement</v>
          </cell>
          <cell r="AE2" t="str">
            <v>Exemption Required?</v>
          </cell>
          <cell r="AF2" t="str">
            <v>Total PR value</v>
          </cell>
          <cell r="AG2" t="str">
            <v>Currency</v>
          </cell>
          <cell r="AH2" t="str">
            <v>Date Approved</v>
          </cell>
          <cell r="AI2" t="str">
            <v>LOGPACK CHECKLIST (ensure that all of the items below are done correctly)</v>
          </cell>
          <cell r="AJ2" t="str">
            <v>Process Used</v>
          </cell>
          <cell r="AK2" t="str">
            <v>□ Correct process chosen (based on thresholds and type)</v>
          </cell>
          <cell r="AL2" t="str">
            <v>Purchase Request</v>
          </cell>
          <cell r="AM2" t="str">
            <v xml:space="preserve">□ Clear, legible copy attached – if not, why not: </v>
          </cell>
          <cell r="AN2" t="str">
            <v>□ Clearly defines item specs, quantities, timelines; includes transport cost &amp; taxes</v>
          </cell>
          <cell r="AO2" t="str">
            <v>□ Account and project codes specified</v>
          </cell>
          <cell r="AP2" t="str">
            <v>□ Properly approved (signed by requestor and budget holder)</v>
          </cell>
          <cell r="AQ2" t="str">
            <v>Request for Quotation (RFQ)</v>
          </cell>
          <cell r="AR2" t="str">
            <v xml:space="preserve">□ Attached – if not, why not: </v>
          </cell>
          <cell r="AS2" t="str">
            <v>□ Clearly explains specifications, quantities, timelines and other reqt's</v>
          </cell>
          <cell r="AT2" t="str">
            <v>□  Includes Terms of Reference (ToR) for consultants</v>
          </cell>
          <cell r="AU2" t="str">
            <v>Quotation</v>
          </cell>
          <cell r="AV2" t="str">
            <v># required:</v>
          </cell>
          <cell r="AW2" t="str">
            <v># received:</v>
          </cell>
          <cell r="AX2" t="str">
            <v>□ Minimum # attached – if not, why not:</v>
          </cell>
          <cell r="AY2" t="str">
            <v>□ Clearly provides specifications, quantities, prices and timelines</v>
          </cell>
          <cell r="AZ2" t="str">
            <v>□ Valid at time of Purchase Order/Contract</v>
          </cell>
          <cell r="BA2" t="str">
            <v>Comparative Bid Analysis (CBA)</v>
          </cell>
          <cell r="BB2" t="str">
            <v>□ Clearly explains why we selected the chosen supplier(s)</v>
          </cell>
          <cell r="BC2" t="str">
            <v>□ Clearly explains and justifies any exemptions</v>
          </cell>
          <cell r="BD2" t="str">
            <v>□ Prices and quantities match the Quotation and PR (max 10% price increase)</v>
          </cell>
          <cell r="BE2" t="str">
            <v>□ Includes Consultant Selection Matrix, if applicable</v>
          </cell>
          <cell r="BF2" t="str">
            <v>□ Includes Consultant Selection Matrix, if applicable</v>
          </cell>
          <cell r="BG2" t="str">
            <v>□ Signed by the Logs Manager (or delegate in location)</v>
          </cell>
          <cell r="BH2" t="str">
            <v>Purchase Order (PO) or Appropriate Agreement</v>
          </cell>
          <cell r="BI2" t="str">
            <v>□ Prices and quantities match the CBA</v>
          </cell>
          <cell r="BJ2" t="str">
            <v>□ Math is correct, including currency conversions</v>
          </cell>
          <cell r="BK2" t="str">
            <v>□ Timeframes are correct</v>
          </cell>
          <cell r="BL2" t="str">
            <v>□ Annexes are attached (including ToR for consultants)</v>
          </cell>
          <cell r="BM2" t="str">
            <v xml:space="preserve">□  PO signed by the Logs Manager (or delegate in location); </v>
          </cell>
          <cell r="BN2" t="str">
            <v xml:space="preserve">     For other agreements: Budget holder, expert or PM/PC</v>
          </cell>
          <cell r="BO2" t="str">
            <v>Proof of Delivery (e.g., Delivery Note/Receipt of Goods (RoG)</v>
          </cell>
          <cell r="BP2" t="str">
            <v xml:space="preserve"> □ Are the quantity and dates correct? Is the quality acceptable if checked?</v>
          </cell>
          <cell r="BQ2" t="str">
            <v>□ Signed by the receiver</v>
          </cell>
          <cell r="BR2" t="str">
            <v xml:space="preserve">If there are multiple payments, do not reattach the LP on the second and later payments. Instead, reference the LP number on the PDF   </v>
          </cell>
          <cell r="BS2" t="str">
            <v>NAME AND SIGNATURE OF CHECKER (to ensure the needed documents are included and correct)</v>
          </cell>
          <cell r="BT2" t="str">
            <v>TIP: Update the Back order Follow-up (BOF)</v>
          </cell>
          <cell r="BU2" t="str">
            <v>Please, put these items in order, top to bottom,as listed here. Payment Package goes on top.</v>
          </cell>
          <cell r="BV2" t="str">
            <v xml:space="preserve">□ Evaluation Committee created </v>
          </cell>
          <cell r="BW2" t="str">
            <v xml:space="preserve">□ GANTT chart for planning created </v>
          </cell>
          <cell r="BX2" t="str">
            <v xml:space="preserve">□ Prepare Open Procurement Notice </v>
          </cell>
          <cell r="BY2" t="str">
            <v xml:space="preserve">□ Prepare Tender Package (Invitation to Bid, RFQ, Supplier registration form, Initial matrix, Technical matrix, Draft purchase/service/work agreement) </v>
          </cell>
          <cell r="BZ2" t="str">
            <v xml:space="preserve">□ Prepare Tender registration form  </v>
          </cell>
          <cell r="CA2" t="str">
            <v>□ Date and country(s) of publication of Open Procurement Notice</v>
          </cell>
          <cell r="CB2" t="str">
            <v>□ Public Opening including Minutes and Initial matrix signed off</v>
          </cell>
          <cell r="CC2" t="str">
            <v>□ Techncial Evaluation including Minutes and Evaluation matrix signed off</v>
          </cell>
          <cell r="CD2" t="str">
            <v>□ Third Party Screening done</v>
          </cell>
          <cell r="CE2" t="str">
            <v>□ CBA prepared and signed off only by preparer</v>
          </cell>
          <cell r="CF2" t="str">
            <v>□ Award and Non-ward notices sent to bidders (date)</v>
          </cell>
          <cell r="CG2"/>
        </row>
        <row r="3">
          <cell r="A3" t="str">
            <v>FRENCH</v>
          </cell>
          <cell r="B3" t="str">
            <v>DEROGATION NECESSAIRE</v>
          </cell>
          <cell r="C3" t="str">
            <v>PWR référence</v>
          </cell>
          <cell r="D3" t="str">
            <v>PROCEDURE D'ACHAT UTILISEE</v>
          </cell>
          <cell r="E3" t="str">
            <v>DOCUMENT DES FOURNISSEURS</v>
          </cell>
          <cell r="F3" t="str">
            <v>Formulaire d'enregistrement (SRF) dans Box</v>
          </cell>
          <cell r="G3" t="str">
            <v>Formulaire d'évaluation (SEF) dans Box</v>
          </cell>
          <cell r="H3" t="str">
            <v>DOCUMENT DE CONTRÔLE</v>
          </cell>
          <cell r="I3" t="str">
            <v>Suivi des commande en cours (BOF)</v>
          </cell>
          <cell r="J3" t="str">
            <v>DOCUMENTATION DES ACHATS</v>
          </cell>
          <cell r="K3" t="str">
            <v>Demande d'achat reçue (PR)</v>
          </cell>
          <cell r="L3" t="str">
            <v>Demande de devis (RFQ) envoyée</v>
          </cell>
          <cell r="M3" t="str">
            <v>Demande de devis (RFQ) reçue</v>
          </cell>
          <cell r="N3" t="str">
            <v>Analyse comparative d'offres (CBA)</v>
          </cell>
          <cell r="O3" t="str">
            <v>Ordre d'achat (PO)</v>
          </cell>
          <cell r="P3" t="str">
            <v>Contrat d'achat (PA)</v>
          </cell>
          <cell r="Q3" t="str">
            <v>DOCUMENTS D'EXPEDITION</v>
          </cell>
          <cell r="R3" t="str">
            <v>Bon de livraison/Reception des biens (ROG)</v>
          </cell>
          <cell r="S3" t="str">
            <v>(pas nécessaire pour la procédure directe)</v>
          </cell>
          <cell r="T3" t="str">
            <v>Facture reçue</v>
          </cell>
          <cell r="U3" t="str">
            <v>Facture</v>
          </cell>
          <cell r="V3" t="str">
            <v>Montant</v>
          </cell>
          <cell r="W3" t="str">
            <v>Field Connect/NAV n°</v>
          </cell>
          <cell r="X3" t="str">
            <v>Nom</v>
          </cell>
          <cell r="Y3" t="str">
            <v>PAGE DE GUARDE DU LP</v>
          </cell>
          <cell r="Z3" t="str">
            <v>PREPARATEUR</v>
          </cell>
          <cell r="AA3" t="str">
            <v>FOURNISSEUR</v>
          </cell>
          <cell r="AB3" t="str">
            <v>CONTENU</v>
          </cell>
          <cell r="AC3" t="str">
            <v>Procédure de passation des marchés</v>
          </cell>
          <cell r="AD3" t="str">
            <v>Type d'approvisionnement</v>
          </cell>
          <cell r="AE3" t="str">
            <v>Exemption requise?</v>
          </cell>
          <cell r="AF3" t="str">
            <v>Valeur totale</v>
          </cell>
          <cell r="AG3" t="str">
            <v>Devise</v>
          </cell>
          <cell r="AH3" t="str">
            <v>Date d'approbation</v>
          </cell>
          <cell r="AI3" t="str">
            <v>CHECKLIST DU LOGPACK (assurez-vous que tous les éléments ci-dessous sont corrects)</v>
          </cell>
          <cell r="AJ3" t="str">
            <v>Processus utilisé</v>
          </cell>
          <cell r="AK3" t="str">
            <v>□ Processus correct choisi (basé sur les seuils et le type)</v>
          </cell>
          <cell r="AL3" t="str">
            <v>Demande d'achat</v>
          </cell>
          <cell r="AM3" t="str">
            <v>□ Copie claire et lisible ci-jointe - sinon, pourquoi pas:</v>
          </cell>
          <cell r="AN3" t="str">
            <v>□ Définit clairement les spécifications des articles, les quantités et les délais; comprend les frais de transport et les taxes</v>
          </cell>
          <cell r="AO3" t="str">
            <v>□ Codes de compte et de projet spécifiés</v>
          </cell>
          <cell r="AP3" t="str">
            <v>□ Correctement approuvé (signé par le demandeur et le responsable du budget)</v>
          </cell>
          <cell r="AQ3" t="str">
            <v>Demande d'offre (RFQ)</v>
          </cell>
          <cell r="AR3" t="str">
            <v>□ En pièce jointe - sinon, pourquoi pas:</v>
          </cell>
          <cell r="AS3" t="str">
            <v>□ Explique clairement les spécifications, les quantités, les délais et autres exigences</v>
          </cell>
          <cell r="AT3" t="str">
            <v>□ Comprend les termes de référence pour les consultants</v>
          </cell>
          <cell r="AU3" t="str">
            <v>Devis</v>
          </cell>
          <cell r="AV3" t="str">
            <v># Champs obligatoires:</v>
          </cell>
          <cell r="AW3" t="str">
            <v># reçu:</v>
          </cell>
          <cell r="AX3" t="str">
            <v>□ Minimum attaché - sinon, pourquoi pas:</v>
          </cell>
          <cell r="AY3" t="str">
            <v>□ Fournit clairement les spécifications, les quantités, les prix et les délais</v>
          </cell>
          <cell r="AZ3" t="str">
            <v>□ Valable au moment du bon de commande / du contrat</v>
          </cell>
          <cell r="BA3" t="str">
            <v>Analyse comparative d'offres (CBA)</v>
          </cell>
          <cell r="BB3" t="str">
            <v>□  Explique clairement pourquoi nous avons sélectionné le ou les fournisseurs choisis</v>
          </cell>
          <cell r="BC3" t="str">
            <v>□ Explique et justifie clairement les exemptions</v>
          </cell>
          <cell r="BD3" t="str">
            <v>□  Les prix et les quantités correspondent aux devis et aux relations publiques (augmentation de prix maximale de 10%)</v>
          </cell>
          <cell r="BE3" t="str">
            <v>□ Comprend la matrice de sélection des consultants, le cas échéant</v>
          </cell>
          <cell r="BF3" t="str">
            <v>□ Comprend la matrice de sélection des consultants, le cas échéant</v>
          </cell>
          <cell r="BG3" t="str">
            <v>□ Signé par le gestionnaire de journaux (ou son délégué)</v>
          </cell>
          <cell r="BH3" t="str">
            <v>Demande dâchat (PO) ou accord approprié</v>
          </cell>
          <cell r="BI3" t="str">
            <v>□ Les prix et les quantités correspondent à CBA</v>
          </cell>
          <cell r="BJ3" t="str">
            <v>□ Math est correct, y compris les conversions de devises.</v>
          </cell>
          <cell r="BK3" t="str">
            <v>□ Les délais sont corrects</v>
          </cell>
          <cell r="BL3" t="str">
            <v>□ Les annexes sont jointes (y compris le mandat des consultants)</v>
          </cell>
          <cell r="BM3" t="str">
            <v>□ PO signé par le responsable des journaux (ou son délégué);</v>
          </cell>
          <cell r="BN3" t="str">
            <v>Pour les autres accords: titulaire de budget, expert ou PM / PC</v>
          </cell>
          <cell r="BO3" t="str">
            <v>Bon de livraison / réception de marchandises (RoG)</v>
          </cell>
          <cell r="BP3" t="str">
            <v>□  La quantité et les dates sont-elles correctes? La qualité est-elle acceptable si elle est cochée?</v>
          </cell>
          <cell r="BQ3" t="str">
            <v>□ Signé par le destinataire</v>
          </cell>
          <cell r="BR3" t="str">
            <v xml:space="preserve">  S'il y a plusieurs paiements, ne rattachez pas le LP sur le deuxième paiement et les suivants. Au lieu de cela, référence le numéro de LP sur le PDF</v>
          </cell>
          <cell r="BS3" t="str">
            <v>NOM ET SIGNATURE DU CONTRÔLEUR (pour s'assurer que les documents nécessaires sont inclus et corrects)</v>
          </cell>
          <cell r="BT3" t="str">
            <v>CONSEIL: Mettre à jour le suivi de commande en souffrance (BOF)</v>
          </cell>
          <cell r="BU3" t="str">
            <v>Veuillez mettre ces articles en ordre, de haut en bas, comme indiqué ici. Paquet de paiement va sur le dessus.</v>
          </cell>
          <cell r="BV3" t="str">
            <v>□ Comité d'évaluation créé</v>
          </cell>
          <cell r="BW3" t="str">
            <v>□ Carte de GANTT pour la planification créée</v>
          </cell>
          <cell r="BX3" t="str">
            <v>□ Préparer un avis de marché ouvert</v>
          </cell>
          <cell r="BY3" t="str">
            <v>□ Préparer le dossier d'appel d'offres (appel d'offres, demande de prix, formulaire d'inscription du fournisseur, matrice initiale, matrice technique, projet d'achat / service / contrat de travail)</v>
          </cell>
          <cell r="BZ3" t="str">
            <v>□ Préparer le formulaire d'inscription à l'appel d'offres</v>
          </cell>
          <cell r="CA3" t="str">
            <v>□ Date et pays de publication de l'avis de marché ouvert</v>
          </cell>
          <cell r="CB3" t="str">
            <v>□ Ouverture publique comprenant le procès-verbal et la matrice initiale validée</v>
          </cell>
          <cell r="CC3" t="str">
            <v>□ L'évaluation technique, y compris le procès-verbal et la matrice d'évaluation, a été approuvée</v>
          </cell>
          <cell r="CD3" t="str">
            <v>□ Vérification par un tiers effectuée</v>
          </cell>
          <cell r="CE3" t="str">
            <v>□ CBA préparée et approuvée uniquement par le préparateur</v>
          </cell>
          <cell r="CF3" t="str">
            <v>□ Avis d'attribution et avis de refus envoyés aux soumissionnaires (date)</v>
          </cell>
          <cell r="CG3"/>
        </row>
        <row r="4">
          <cell r="A4"/>
          <cell r="B4"/>
          <cell r="C4"/>
          <cell r="D4"/>
          <cell r="E4"/>
          <cell r="F4"/>
          <cell r="G4"/>
          <cell r="H4"/>
          <cell r="I4"/>
          <cell r="J4"/>
          <cell r="K4"/>
          <cell r="L4"/>
          <cell r="M4"/>
          <cell r="N4"/>
          <cell r="O4"/>
          <cell r="P4"/>
          <cell r="Q4"/>
          <cell r="R4"/>
          <cell r="S4"/>
          <cell r="T4"/>
          <cell r="U4"/>
          <cell r="V4"/>
          <cell r="W4"/>
          <cell r="X4"/>
          <cell r="Y4"/>
          <cell r="Z4"/>
          <cell r="AA4"/>
          <cell r="AB4"/>
          <cell r="AC4"/>
          <cell r="AD4"/>
          <cell r="AE4"/>
          <cell r="AF4"/>
          <cell r="AG4"/>
          <cell r="AH4"/>
          <cell r="AI4"/>
          <cell r="AJ4"/>
          <cell r="AK4"/>
          <cell r="AL4"/>
          <cell r="AM4"/>
          <cell r="AN4"/>
          <cell r="AO4"/>
          <cell r="AP4"/>
          <cell r="AQ4"/>
          <cell r="AR4"/>
          <cell r="AS4"/>
          <cell r="AT4"/>
          <cell r="AU4"/>
          <cell r="AV4"/>
          <cell r="AW4"/>
          <cell r="AX4"/>
          <cell r="AY4"/>
          <cell r="AZ4"/>
          <cell r="BA4"/>
          <cell r="BB4"/>
          <cell r="BC4"/>
          <cell r="BD4"/>
          <cell r="BE4"/>
          <cell r="BF4"/>
          <cell r="BG4"/>
          <cell r="BH4"/>
          <cell r="BI4"/>
          <cell r="BJ4"/>
          <cell r="BK4"/>
          <cell r="BL4"/>
          <cell r="BM4"/>
          <cell r="BN4"/>
          <cell r="BO4"/>
          <cell r="BP4"/>
          <cell r="BQ4"/>
          <cell r="BR4"/>
          <cell r="BS4"/>
          <cell r="BT4"/>
          <cell r="BU4"/>
          <cell r="BV4"/>
          <cell r="BW4"/>
          <cell r="BX4"/>
          <cell r="BY4"/>
          <cell r="BZ4"/>
          <cell r="CA4"/>
          <cell r="CB4"/>
          <cell r="CC4"/>
          <cell r="CD4"/>
          <cell r="CE4"/>
          <cell r="CF4"/>
          <cell r="CG4"/>
          <cell r="CH4"/>
        </row>
        <row r="5">
          <cell r="A5"/>
        </row>
        <row r="6">
          <cell r="A6"/>
        </row>
        <row r="7">
          <cell r="A7"/>
        </row>
        <row r="8">
          <cell r="A8"/>
        </row>
        <row r="9">
          <cell r="A9"/>
        </row>
        <row r="10">
          <cell r="A10"/>
        </row>
        <row r="11">
          <cell r="A11"/>
        </row>
        <row r="12">
          <cell r="A12"/>
        </row>
      </sheetData>
      <sheetData sheetId="1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tion"/>
      <sheetName val="Price List"/>
      <sheetName val="Supplier database"/>
      <sheetName val="Selected supplier List"/>
      <sheetName val="DATA"/>
    </sheetNames>
    <sheetDataSet>
      <sheetData sheetId="0"/>
      <sheetData sheetId="1"/>
      <sheetData sheetId="2"/>
      <sheetData sheetId="3"/>
      <sheetData sheetId="4">
        <row r="2">
          <cell r="B2" t="str">
            <v>Catégorie</v>
          </cell>
          <cell r="N2" t="str">
            <v>TRA</v>
          </cell>
        </row>
        <row r="3">
          <cell r="B3" t="str">
            <v>Equipement maintenance</v>
          </cell>
          <cell r="D3" t="str">
            <v>YES</v>
          </cell>
          <cell r="N3" t="str">
            <v>VIS</v>
          </cell>
        </row>
        <row r="4">
          <cell r="B4" t="str">
            <v>Fuel</v>
          </cell>
          <cell r="D4" t="str">
            <v>NO</v>
          </cell>
          <cell r="N4" t="str">
            <v>HEA</v>
          </cell>
        </row>
        <row r="5">
          <cell r="B5" t="str">
            <v>Equipement purchase</v>
          </cell>
          <cell r="N5" t="str">
            <v>WAT</v>
          </cell>
        </row>
        <row r="6">
          <cell r="B6" t="str">
            <v>Equipement Rental</v>
          </cell>
          <cell r="N6" t="str">
            <v>SHE</v>
          </cell>
        </row>
        <row r="7">
          <cell r="B7" t="str">
            <v>Equipement insurance</v>
          </cell>
          <cell r="N7" t="str">
            <v>OFF</v>
          </cell>
        </row>
        <row r="8">
          <cell r="B8" t="str">
            <v>License</v>
          </cell>
          <cell r="N8" t="str">
            <v>COM</v>
          </cell>
        </row>
        <row r="9">
          <cell r="B9" t="str">
            <v>Facility maintenance</v>
          </cell>
          <cell r="N9" t="str">
            <v>POW</v>
          </cell>
        </row>
        <row r="10">
          <cell r="B10" t="str">
            <v>Facility supplies</v>
          </cell>
          <cell r="N10" t="str">
            <v>IT</v>
          </cell>
        </row>
        <row r="11">
          <cell r="B11" t="str">
            <v>Facility construction</v>
          </cell>
          <cell r="N11" t="str">
            <v>FAC</v>
          </cell>
        </row>
        <row r="12">
          <cell r="B12" t="str">
            <v>Utilities</v>
          </cell>
        </row>
        <row r="13">
          <cell r="B13" t="str">
            <v>Rent</v>
          </cell>
        </row>
        <row r="14">
          <cell r="B14" t="str">
            <v>Facilities insurance</v>
          </cell>
        </row>
        <row r="15">
          <cell r="B15" t="str">
            <v>Furniture &amp; accessories</v>
          </cell>
        </row>
        <row r="16">
          <cell r="B16" t="str">
            <v>Office supplies</v>
          </cell>
        </row>
        <row r="17">
          <cell r="B17" t="str">
            <v>Telephone &amp; Internet</v>
          </cell>
        </row>
        <row r="18">
          <cell r="B18" t="str">
            <v>Mobile phone</v>
          </cell>
        </row>
        <row r="19">
          <cell r="B19" t="str">
            <v>Satellite communication</v>
          </cell>
        </row>
        <row r="20">
          <cell r="B20" t="str">
            <v>Visibility material</v>
          </cell>
        </row>
        <row r="21">
          <cell r="B21" t="str">
            <v>Securtiy maintenance</v>
          </cell>
        </row>
        <row r="22">
          <cell r="B22" t="str">
            <v>Security supplies</v>
          </cell>
        </row>
        <row r="23">
          <cell r="B23" t="str">
            <v>Security construction</v>
          </cell>
        </row>
        <row r="24">
          <cell r="B24" t="str">
            <v>Security equipement</v>
          </cell>
        </row>
        <row r="25">
          <cell r="B25" t="str">
            <v>Security service</v>
          </cell>
        </row>
        <row r="26">
          <cell r="B26" t="str">
            <v>Food</v>
          </cell>
        </row>
        <row r="27">
          <cell r="B27" t="str">
            <v>Lodging</v>
          </cell>
        </row>
        <row r="28">
          <cell r="B28" t="str">
            <v>Ground travel</v>
          </cell>
        </row>
        <row r="29">
          <cell r="B29" t="str">
            <v>Continental Flights</v>
          </cell>
        </row>
        <row r="30">
          <cell r="B30" t="str">
            <v>Intercontinental Flights</v>
          </cell>
        </row>
        <row r="31">
          <cell r="B31" t="str">
            <v>Transport</v>
          </cell>
        </row>
        <row r="32">
          <cell r="B32" t="str">
            <v>Packaging materials</v>
          </cell>
        </row>
        <row r="33">
          <cell r="B33" t="str">
            <v>Postage &amp; courier Service</v>
          </cell>
        </row>
        <row r="34">
          <cell r="B34" t="str">
            <v>Customs duties &amp; Taxes</v>
          </cell>
        </row>
        <row r="35">
          <cell r="B35" t="str">
            <v>Translation</v>
          </cell>
        </row>
        <row r="36">
          <cell r="B36" t="str">
            <v>Printing</v>
          </cell>
        </row>
        <row r="37">
          <cell r="B37" t="str">
            <v>Seeds</v>
          </cell>
        </row>
        <row r="38">
          <cell r="B38" t="str">
            <v>Tool</v>
          </cell>
        </row>
        <row r="39">
          <cell r="B39" t="str">
            <v>NFI Kits</v>
          </cell>
        </row>
        <row r="40">
          <cell r="B40" t="str">
            <v>Plastic Sheets/ Tarpaulins</v>
          </cell>
        </row>
        <row r="41">
          <cell r="B41" t="str">
            <v>Mosquito nets</v>
          </cell>
        </row>
        <row r="42">
          <cell r="B42" t="str">
            <v>Blankets &amp; Mats</v>
          </cell>
        </row>
        <row r="43">
          <cell r="B43" t="str">
            <v>Tents</v>
          </cell>
        </row>
        <row r="44">
          <cell r="B44" t="str">
            <v>Soap</v>
          </cell>
        </row>
        <row r="45">
          <cell r="B45" t="str">
            <v>Water Container</v>
          </cell>
        </row>
        <row r="46">
          <cell r="B46" t="str">
            <v>Water treatment chemicals</v>
          </cell>
        </row>
        <row r="47">
          <cell r="B47" t="str">
            <v>Medicines &amp; medical supplies</v>
          </cell>
        </row>
        <row r="48">
          <cell r="B48" t="str">
            <v>Contruction materials</v>
          </cell>
        </row>
        <row r="49">
          <cell r="B49" t="str">
            <v>Consumable supplies</v>
          </cell>
        </row>
        <row r="50">
          <cell r="B50" t="str">
            <v>Contracted work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tion"/>
      <sheetName val="Price List"/>
      <sheetName val="Supplier database"/>
      <sheetName val="Selected supplier List"/>
      <sheetName val="DATA"/>
    </sheetNames>
    <sheetDataSet>
      <sheetData sheetId="0"/>
      <sheetData sheetId="1"/>
      <sheetData sheetId="2"/>
      <sheetData sheetId="3"/>
      <sheetData sheetId="4">
        <row r="3">
          <cell r="C3" t="str">
            <v>WASH</v>
          </cell>
        </row>
        <row r="4">
          <cell r="C4" t="str">
            <v>SHE</v>
          </cell>
        </row>
        <row r="5">
          <cell r="C5" t="str">
            <v>HEA</v>
          </cell>
        </row>
        <row r="6">
          <cell r="C6" t="str">
            <v>BASE</v>
          </cell>
        </row>
        <row r="7">
          <cell r="C7" t="str">
            <v>ICT</v>
          </cell>
        </row>
        <row r="8">
          <cell r="C8" t="str">
            <v>COM</v>
          </cell>
        </row>
        <row r="9">
          <cell r="C9" t="str">
            <v>VEH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comments" Target="../comments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AG90"/>
  <sheetViews>
    <sheetView showGridLines="0" showZeros="0" tabSelected="1" view="pageBreakPreview" zoomScaleNormal="75" zoomScaleSheetLayoutView="100" workbookViewId="0">
      <selection activeCell="L7" sqref="L7:O7"/>
    </sheetView>
  </sheetViews>
  <sheetFormatPr defaultColWidth="9.140625" defaultRowHeight="15.75" x14ac:dyDescent="0.25"/>
  <cols>
    <col min="1" max="1" width="4.42578125" style="3" customWidth="1"/>
    <col min="2" max="2" width="13" style="3" customWidth="1"/>
    <col min="3" max="3" width="7.140625" style="3" customWidth="1"/>
    <col min="4" max="9" width="8.7109375" style="3" customWidth="1"/>
    <col min="10" max="11" width="9.140625" style="3"/>
    <col min="12" max="12" width="11.85546875" style="3" customWidth="1"/>
    <col min="13" max="13" width="13.42578125" style="3" customWidth="1"/>
    <col min="14" max="14" width="9.85546875" style="3" customWidth="1"/>
    <col min="15" max="15" width="9.28515625" style="3" customWidth="1"/>
    <col min="16" max="16384" width="9.140625" style="3"/>
  </cols>
  <sheetData>
    <row r="1" spans="1:16" ht="13.5" customHeight="1" x14ac:dyDescent="0.25">
      <c r="A1" s="1">
        <v>2</v>
      </c>
      <c r="B1" s="2"/>
      <c r="H1" s="187" t="s">
        <v>0</v>
      </c>
      <c r="I1" s="187"/>
      <c r="J1" s="187"/>
      <c r="K1" s="187"/>
      <c r="L1" s="187"/>
      <c r="M1" s="187"/>
      <c r="N1" s="187"/>
      <c r="O1" s="187"/>
    </row>
    <row r="2" spans="1:16" ht="36" customHeight="1" x14ac:dyDescent="0.25">
      <c r="A2" s="1">
        <v>3</v>
      </c>
      <c r="B2" s="2"/>
      <c r="C2" s="4"/>
      <c r="D2" s="5" t="s">
        <v>1</v>
      </c>
      <c r="E2" s="5"/>
      <c r="F2" s="5"/>
      <c r="H2" s="6"/>
      <c r="I2" s="7"/>
      <c r="K2" s="8"/>
      <c r="L2" s="174" t="s">
        <v>2</v>
      </c>
      <c r="M2" s="188"/>
      <c r="N2" s="188"/>
      <c r="O2" s="189"/>
    </row>
    <row r="3" spans="1:16" ht="13.5" customHeight="1" x14ac:dyDescent="0.25">
      <c r="A3" s="1">
        <v>4</v>
      </c>
      <c r="B3" s="2"/>
      <c r="C3" s="2"/>
      <c r="D3" s="180" t="s">
        <v>3</v>
      </c>
      <c r="E3" s="180"/>
      <c r="F3" s="180"/>
      <c r="G3" s="9"/>
      <c r="H3" s="9"/>
      <c r="I3" s="10"/>
      <c r="K3" s="4"/>
      <c r="L3" s="190" t="s">
        <v>4</v>
      </c>
      <c r="M3" s="192" t="str">
        <f>[1]LCS!H2</f>
        <v>KRK-19-047</v>
      </c>
      <c r="N3" s="192"/>
      <c r="O3" s="193"/>
    </row>
    <row r="4" spans="1:16" ht="13.5" customHeight="1" x14ac:dyDescent="0.25">
      <c r="A4" s="1">
        <v>5</v>
      </c>
      <c r="B4" s="2"/>
      <c r="C4" s="2"/>
      <c r="D4" s="11" t="str">
        <f>VLOOKUP(D$3,'[1]Medair contact'!$A$2:$H$47,2,FALSE)</f>
        <v xml:space="preserve">Noor City 1, House 346, Sharow, </v>
      </c>
      <c r="E4" s="12"/>
      <c r="F4" s="12"/>
      <c r="G4" s="196" t="s">
        <v>5</v>
      </c>
      <c r="H4" s="196"/>
      <c r="I4" s="196"/>
      <c r="J4" s="196"/>
      <c r="K4" s="197"/>
      <c r="L4" s="191"/>
      <c r="M4" s="194"/>
      <c r="N4" s="194"/>
      <c r="O4" s="195"/>
    </row>
    <row r="5" spans="1:16" ht="13.5" customHeight="1" x14ac:dyDescent="0.25">
      <c r="A5" s="1">
        <v>6</v>
      </c>
      <c r="B5" s="13"/>
      <c r="C5" s="2"/>
      <c r="D5" s="11" t="str">
        <f>VLOOKUP(D$3,'[1]Medair contact'!$A$2:$H$47,3,FALSE)</f>
        <v>Kirkuk</v>
      </c>
      <c r="E5" s="11"/>
      <c r="F5" s="11"/>
      <c r="G5" s="14"/>
      <c r="H5" s="14"/>
      <c r="I5" s="10"/>
      <c r="J5" s="15"/>
      <c r="K5" s="13"/>
      <c r="L5" s="198" t="s">
        <v>6</v>
      </c>
      <c r="M5" s="199"/>
      <c r="N5" s="199"/>
      <c r="O5" s="200"/>
    </row>
    <row r="6" spans="1:16" ht="13.5" customHeight="1" x14ac:dyDescent="0.25">
      <c r="A6" s="1">
        <v>7</v>
      </c>
      <c r="B6" s="13"/>
      <c r="C6" s="13"/>
      <c r="D6" s="11" t="str">
        <f>VLOOKUP(D$3,'[1]Medair contact'!$A$2:$H$47,4,FALSE)</f>
        <v>Iraq</v>
      </c>
      <c r="E6" s="11"/>
      <c r="F6" s="11"/>
      <c r="G6" s="14"/>
      <c r="H6" s="14"/>
      <c r="I6" s="10"/>
      <c r="J6" s="10"/>
      <c r="K6" s="4"/>
      <c r="L6" s="201">
        <v>43822</v>
      </c>
      <c r="M6" s="182"/>
      <c r="N6" s="182"/>
      <c r="O6" s="183"/>
    </row>
    <row r="7" spans="1:16" ht="13.5" customHeight="1" x14ac:dyDescent="0.25">
      <c r="A7" s="10"/>
      <c r="B7" s="13"/>
      <c r="C7" s="13"/>
      <c r="D7" s="11" t="str">
        <f>VLOOKUP(D$3,'[1]Medair contact'!$A$2:$H$47,5,FALSE)</f>
        <v>psm-krk@medair.org</v>
      </c>
      <c r="E7" s="11"/>
      <c r="F7" s="11"/>
      <c r="G7" s="14"/>
      <c r="H7" s="14"/>
      <c r="I7" s="10"/>
      <c r="J7" s="10"/>
      <c r="K7" s="13"/>
      <c r="L7" s="174" t="s">
        <v>7</v>
      </c>
      <c r="M7" s="188"/>
      <c r="N7" s="188"/>
      <c r="O7" s="189"/>
    </row>
    <row r="8" spans="1:16" ht="13.5" customHeight="1" x14ac:dyDescent="0.25">
      <c r="A8" s="10"/>
      <c r="B8" s="16"/>
      <c r="C8" s="13"/>
      <c r="D8" s="11" t="str">
        <f>VLOOKUP(D$3,'[1]Medair contact'!$A$2:$H$47,6,FALSE)</f>
        <v>Tel: +964 (0)751 740 1669</v>
      </c>
      <c r="E8" s="17"/>
      <c r="F8" s="17"/>
      <c r="I8" s="10"/>
      <c r="J8" s="10"/>
      <c r="K8" s="4"/>
      <c r="L8" s="181" t="s">
        <v>8</v>
      </c>
      <c r="M8" s="182"/>
      <c r="N8" s="182"/>
      <c r="O8" s="183"/>
      <c r="P8" s="18"/>
    </row>
    <row r="9" spans="1:16" ht="13.5" customHeight="1" x14ac:dyDescent="0.25">
      <c r="A9" s="10"/>
      <c r="B9" s="16"/>
      <c r="C9" s="16"/>
      <c r="D9" s="14"/>
      <c r="E9" s="19"/>
      <c r="F9" s="19"/>
      <c r="G9" s="19"/>
      <c r="H9" s="19"/>
      <c r="I9" s="10"/>
      <c r="J9" s="10"/>
      <c r="K9" s="13"/>
      <c r="L9" s="184"/>
      <c r="M9" s="185"/>
      <c r="N9" s="185"/>
      <c r="O9" s="186"/>
      <c r="P9" s="18"/>
    </row>
    <row r="10" spans="1:16" ht="13.5" customHeight="1" x14ac:dyDescent="0.25">
      <c r="D10" s="20"/>
      <c r="E10" s="20"/>
      <c r="F10" s="20"/>
      <c r="J10" s="21"/>
      <c r="P10" s="22"/>
    </row>
    <row r="11" spans="1:16" ht="13.5" customHeight="1" x14ac:dyDescent="0.25">
      <c r="A11" s="4"/>
      <c r="B11" s="21" t="s">
        <v>9</v>
      </c>
      <c r="C11" s="21"/>
      <c r="D11" s="21"/>
      <c r="E11" s="4"/>
      <c r="F11" s="23" t="s">
        <v>10</v>
      </c>
      <c r="G11" s="23"/>
      <c r="H11" s="23"/>
      <c r="J11" s="24"/>
      <c r="L11" s="202" t="s">
        <v>11</v>
      </c>
      <c r="M11" s="203"/>
      <c r="N11" s="203"/>
      <c r="O11" s="204"/>
      <c r="P11" s="22"/>
    </row>
    <row r="12" spans="1:16" ht="13.5" customHeight="1" x14ac:dyDescent="0.25">
      <c r="A12" s="25"/>
      <c r="B12" s="179"/>
      <c r="C12" s="179"/>
      <c r="D12" s="179"/>
      <c r="F12" s="180" t="s">
        <v>3</v>
      </c>
      <c r="G12" s="180"/>
      <c r="H12" s="180"/>
      <c r="I12" s="13"/>
      <c r="J12" s="13"/>
      <c r="K12" s="13"/>
      <c r="L12" s="181" t="s">
        <v>12</v>
      </c>
      <c r="M12" s="182"/>
      <c r="N12" s="182"/>
      <c r="O12" s="183"/>
      <c r="P12" s="26"/>
    </row>
    <row r="13" spans="1:16" ht="13.5" customHeight="1" x14ac:dyDescent="0.25">
      <c r="B13" s="27"/>
      <c r="C13" s="27"/>
      <c r="D13" s="27"/>
      <c r="E13" s="13"/>
      <c r="F13" s="27" t="str">
        <f>VLOOKUP(F$12,'[1]Medair contact'!$A$2:$H$47,2,FALSE)</f>
        <v xml:space="preserve">Noor City 1, House 346, Sharow, </v>
      </c>
      <c r="G13" s="27"/>
      <c r="H13" s="27"/>
      <c r="I13" s="13"/>
      <c r="J13" s="13"/>
      <c r="K13" s="6"/>
      <c r="L13" s="184"/>
      <c r="M13" s="185"/>
      <c r="N13" s="185"/>
      <c r="O13" s="186"/>
      <c r="P13" s="26"/>
    </row>
    <row r="14" spans="1:16" x14ac:dyDescent="0.25">
      <c r="B14" s="27"/>
      <c r="C14" s="27"/>
      <c r="D14" s="27"/>
      <c r="E14" s="13"/>
      <c r="F14" s="27" t="str">
        <f>VLOOKUP(F$12,'[1]Medair contact'!$A$2:$H$47,3,FALSE)</f>
        <v>Kirkuk</v>
      </c>
      <c r="G14" s="27"/>
      <c r="H14" s="27"/>
      <c r="I14" s="13"/>
      <c r="J14" s="13"/>
      <c r="K14" s="13"/>
      <c r="L14" s="148" t="s">
        <v>13</v>
      </c>
      <c r="M14" s="205"/>
      <c r="N14" s="205"/>
      <c r="O14" s="149"/>
      <c r="P14" s="8"/>
    </row>
    <row r="15" spans="1:16" x14ac:dyDescent="0.25">
      <c r="B15" s="27"/>
      <c r="C15" s="27"/>
      <c r="D15" s="27"/>
      <c r="E15" s="13"/>
      <c r="F15" s="27" t="str">
        <f>VLOOKUP(F$12,'[1]Medair contact'!$A$2:$H$47,4,FALSE)</f>
        <v>Iraq</v>
      </c>
      <c r="G15" s="27"/>
      <c r="H15" s="27"/>
      <c r="I15" s="13"/>
      <c r="J15" s="13"/>
      <c r="K15" s="13"/>
      <c r="L15" s="150"/>
      <c r="M15" s="206"/>
      <c r="N15" s="206"/>
      <c r="O15" s="151"/>
      <c r="P15" s="8"/>
    </row>
    <row r="16" spans="1:16" ht="15.75" customHeight="1" x14ac:dyDescent="0.25">
      <c r="B16" s="27"/>
      <c r="C16" s="27"/>
      <c r="D16" s="27"/>
      <c r="E16" s="13"/>
      <c r="F16" s="27" t="str">
        <f>VLOOKUP(F$12,'[1]Medair contact'!$A$2:$H$47,5,FALSE)</f>
        <v>psm-krk@medair.org</v>
      </c>
      <c r="G16" s="27"/>
      <c r="H16" s="27"/>
      <c r="I16" s="13"/>
      <c r="J16" s="13"/>
      <c r="K16" s="13"/>
      <c r="L16" s="168">
        <v>43830</v>
      </c>
      <c r="M16" s="153"/>
      <c r="N16" s="153"/>
      <c r="O16" s="154"/>
    </row>
    <row r="17" spans="1:15" ht="13.5" customHeight="1" x14ac:dyDescent="0.25">
      <c r="B17" s="27"/>
      <c r="C17" s="13"/>
      <c r="D17" s="13"/>
      <c r="E17" s="13"/>
      <c r="F17" s="27" t="str">
        <f>VLOOKUP(F$12,'[1]Medair contact'!$A$2:$H$47,6,FALSE)</f>
        <v>Tel: +964 (0)751 740 1669</v>
      </c>
      <c r="G17" s="13"/>
      <c r="H17" s="13"/>
      <c r="I17" s="13"/>
      <c r="J17" s="13"/>
    </row>
    <row r="18" spans="1:15" ht="26.25" customHeight="1" x14ac:dyDescent="0.25">
      <c r="A18" s="28"/>
      <c r="B18" s="169" t="s">
        <v>14</v>
      </c>
      <c r="C18" s="170"/>
      <c r="D18" s="170"/>
      <c r="E18" s="171"/>
      <c r="F18" s="172" t="s">
        <v>15</v>
      </c>
      <c r="G18" s="169"/>
      <c r="H18" s="169"/>
      <c r="I18" s="173"/>
      <c r="J18" s="174" t="s">
        <v>16</v>
      </c>
      <c r="K18" s="125"/>
      <c r="L18" s="125"/>
      <c r="M18" s="126"/>
      <c r="N18" s="174" t="s">
        <v>17</v>
      </c>
      <c r="O18" s="175"/>
    </row>
    <row r="19" spans="1:15" ht="30" customHeight="1" x14ac:dyDescent="0.25">
      <c r="A19" s="152"/>
      <c r="B19" s="153"/>
      <c r="C19" s="153"/>
      <c r="D19" s="153"/>
      <c r="E19" s="154"/>
      <c r="F19" s="152" t="s">
        <v>18</v>
      </c>
      <c r="G19" s="153"/>
      <c r="H19" s="153"/>
      <c r="I19" s="153"/>
      <c r="J19" s="152" t="s">
        <v>19</v>
      </c>
      <c r="K19" s="153"/>
      <c r="L19" s="153"/>
      <c r="M19" s="153"/>
      <c r="N19" s="152" t="s">
        <v>20</v>
      </c>
      <c r="O19" s="154"/>
    </row>
    <row r="20" spans="1:15" ht="27" customHeight="1" x14ac:dyDescent="0.25">
      <c r="I20" s="29"/>
      <c r="J20" s="30"/>
      <c r="K20" s="30"/>
      <c r="L20" s="155" t="s">
        <v>21</v>
      </c>
      <c r="M20" s="156"/>
      <c r="N20" s="156"/>
      <c r="O20" s="156"/>
    </row>
    <row r="21" spans="1:15" ht="13.5" customHeight="1" x14ac:dyDescent="0.25">
      <c r="A21" s="157" t="s">
        <v>22</v>
      </c>
      <c r="B21" s="159" t="s">
        <v>23</v>
      </c>
      <c r="C21" s="160"/>
      <c r="D21" s="160"/>
      <c r="E21" s="160"/>
      <c r="F21" s="160"/>
      <c r="G21" s="160"/>
      <c r="H21" s="160"/>
      <c r="I21" s="161"/>
      <c r="J21" s="165" t="s">
        <v>24</v>
      </c>
      <c r="K21" s="146" t="s">
        <v>25</v>
      </c>
      <c r="L21" s="146" t="s">
        <v>26</v>
      </c>
      <c r="M21" s="146" t="s">
        <v>27</v>
      </c>
      <c r="N21" s="148" t="s">
        <v>28</v>
      </c>
      <c r="O21" s="149"/>
    </row>
    <row r="22" spans="1:15" ht="41.25" customHeight="1" x14ac:dyDescent="0.25">
      <c r="A22" s="158"/>
      <c r="B22" s="162"/>
      <c r="C22" s="163"/>
      <c r="D22" s="163"/>
      <c r="E22" s="163"/>
      <c r="F22" s="163"/>
      <c r="G22" s="163"/>
      <c r="H22" s="163"/>
      <c r="I22" s="164"/>
      <c r="J22" s="166"/>
      <c r="K22" s="167"/>
      <c r="L22" s="147"/>
      <c r="M22" s="147"/>
      <c r="N22" s="150"/>
      <c r="O22" s="151"/>
    </row>
    <row r="23" spans="1:15" ht="14.1" customHeight="1" x14ac:dyDescent="0.25">
      <c r="A23" s="31">
        <v>1</v>
      </c>
      <c r="B23" s="32" t="str">
        <f>[1]PR!B23</f>
        <v>Cleaning the site from (grasses and waste) see(01)</v>
      </c>
      <c r="C23" s="33"/>
      <c r="D23" s="33"/>
      <c r="E23" s="33"/>
      <c r="F23" s="33"/>
      <c r="G23" s="33"/>
      <c r="H23" s="33"/>
      <c r="I23" s="34"/>
      <c r="J23" s="31">
        <f>[1]PR!J23</f>
        <v>1</v>
      </c>
      <c r="K23" s="31" t="str">
        <f>[1]PR!K23</f>
        <v>Unit</v>
      </c>
      <c r="L23" s="35"/>
      <c r="M23" s="35">
        <f t="shared" ref="M23:M55" si="0">J23*L23</f>
        <v>0</v>
      </c>
      <c r="N23" s="145"/>
      <c r="O23" s="145"/>
    </row>
    <row r="24" spans="1:15" ht="14.1" customHeight="1" x14ac:dyDescent="0.25">
      <c r="A24" s="31">
        <v>2</v>
      </c>
      <c r="B24" s="32" t="str">
        <f>[1]PR!B24</f>
        <v>Sedimentation Tank see(02)</v>
      </c>
      <c r="C24" s="33"/>
      <c r="D24" s="33"/>
      <c r="E24" s="33"/>
      <c r="F24" s="33"/>
      <c r="G24" s="33"/>
      <c r="H24" s="33"/>
      <c r="I24" s="34"/>
      <c r="J24" s="31">
        <f>[1]PR!J24</f>
        <v>1</v>
      </c>
      <c r="K24" s="31" t="str">
        <f>[1]PR!K24</f>
        <v>Unit</v>
      </c>
      <c r="L24" s="35"/>
      <c r="M24" s="35">
        <f t="shared" si="0"/>
        <v>0</v>
      </c>
      <c r="N24" s="145"/>
      <c r="O24" s="145"/>
    </row>
    <row r="25" spans="1:15" ht="14.1" customHeight="1" x14ac:dyDescent="0.25">
      <c r="A25" s="31">
        <v>3</v>
      </c>
      <c r="B25" s="32" t="str">
        <f>[1]PR!B25</f>
        <v>Chlorine System see(03)</v>
      </c>
      <c r="C25" s="33"/>
      <c r="D25" s="33"/>
      <c r="E25" s="33"/>
      <c r="F25" s="33"/>
      <c r="G25" s="33"/>
      <c r="H25" s="33"/>
      <c r="I25" s="34"/>
      <c r="J25" s="31">
        <f>[1]PR!J25</f>
        <v>1</v>
      </c>
      <c r="K25" s="31" t="str">
        <f>[1]PR!K25</f>
        <v>Unit</v>
      </c>
      <c r="L25" s="35"/>
      <c r="M25" s="35">
        <f t="shared" si="0"/>
        <v>0</v>
      </c>
      <c r="N25" s="145"/>
      <c r="O25" s="145"/>
    </row>
    <row r="26" spans="1:15" ht="14.1" customHeight="1" x14ac:dyDescent="0.25">
      <c r="A26" s="31">
        <v>4</v>
      </c>
      <c r="B26" s="32" t="str">
        <f>[1]PR!B26</f>
        <v>Install of main control panel see(04)</v>
      </c>
      <c r="C26" s="33"/>
      <c r="D26" s="33"/>
      <c r="E26" s="33"/>
      <c r="F26" s="33"/>
      <c r="G26" s="33"/>
      <c r="H26" s="33"/>
      <c r="I26" s="34"/>
      <c r="J26" s="31">
        <f>[1]PR!J26</f>
        <v>1</v>
      </c>
      <c r="K26" s="31" t="str">
        <f>[1]PR!K26</f>
        <v xml:space="preserve">Number </v>
      </c>
      <c r="L26" s="35"/>
      <c r="M26" s="35">
        <f t="shared" si="0"/>
        <v>0</v>
      </c>
      <c r="N26" s="145"/>
      <c r="O26" s="145"/>
    </row>
    <row r="27" spans="1:15" ht="14.1" customHeight="1" x14ac:dyDescent="0.25">
      <c r="A27" s="31">
        <v>5</v>
      </c>
      <c r="B27" s="32" t="str">
        <f>[1]PR!B27</f>
        <v>Supply and Install of push pumps see(05)</v>
      </c>
      <c r="C27" s="33"/>
      <c r="D27" s="33"/>
      <c r="E27" s="33"/>
      <c r="F27" s="33"/>
      <c r="G27" s="33"/>
      <c r="H27" s="33"/>
      <c r="I27" s="34"/>
      <c r="J27" s="31">
        <f>[1]PR!J27</f>
        <v>2</v>
      </c>
      <c r="K27" s="31" t="str">
        <f>[1]PR!K27</f>
        <v xml:space="preserve">Number </v>
      </c>
      <c r="L27" s="35"/>
      <c r="M27" s="35">
        <f t="shared" si="0"/>
        <v>0</v>
      </c>
      <c r="N27" s="145"/>
      <c r="O27" s="145"/>
    </row>
    <row r="28" spans="1:15" ht="14.1" customHeight="1" x14ac:dyDescent="0.25">
      <c r="A28" s="31">
        <v>6</v>
      </c>
      <c r="B28" s="32" t="str">
        <f>[1]PR!B28</f>
        <v>Maintenance of submersible pumps see(06-A)</v>
      </c>
      <c r="C28" s="33"/>
      <c r="D28" s="33"/>
      <c r="E28" s="33"/>
      <c r="F28" s="33"/>
      <c r="G28" s="33"/>
      <c r="H28" s="33"/>
      <c r="I28" s="34"/>
      <c r="J28" s="31">
        <f>[1]PR!J28</f>
        <v>3</v>
      </c>
      <c r="K28" s="31" t="str">
        <f>[1]PR!K28</f>
        <v xml:space="preserve">Number </v>
      </c>
      <c r="L28" s="35"/>
      <c r="M28" s="35">
        <f t="shared" si="0"/>
        <v>0</v>
      </c>
      <c r="N28" s="145"/>
      <c r="O28" s="145"/>
    </row>
    <row r="29" spans="1:15" ht="14.1" customHeight="1" x14ac:dyDescent="0.25">
      <c r="A29" s="31">
        <v>7</v>
      </c>
      <c r="B29" s="32" t="str">
        <f>[1]PR!B29</f>
        <v>Supply and install ceble (4*16)mm see(06-B)</v>
      </c>
      <c r="C29" s="33"/>
      <c r="D29" s="33"/>
      <c r="E29" s="33"/>
      <c r="F29" s="33"/>
      <c r="G29" s="33"/>
      <c r="H29" s="33"/>
      <c r="I29" s="34"/>
      <c r="J29" s="31">
        <f>[1]PR!J29</f>
        <v>75</v>
      </c>
      <c r="K29" s="31" t="str">
        <f>[1]PR!K29</f>
        <v>M.L</v>
      </c>
      <c r="L29" s="35"/>
      <c r="M29" s="35">
        <f t="shared" si="0"/>
        <v>0</v>
      </c>
      <c r="N29" s="145"/>
      <c r="O29" s="145"/>
    </row>
    <row r="30" spans="1:15" ht="14.1" customHeight="1" x14ac:dyDescent="0.25">
      <c r="A30" s="31">
        <v>8</v>
      </c>
      <c r="B30" s="32" t="str">
        <f>[1]PR!B30</f>
        <v>Supply and install flexible joints high pressure see(07-A)</v>
      </c>
      <c r="C30" s="33"/>
      <c r="D30" s="33"/>
      <c r="E30" s="33"/>
      <c r="F30" s="33"/>
      <c r="G30" s="33"/>
      <c r="H30" s="33"/>
      <c r="I30" s="34"/>
      <c r="J30" s="31">
        <f>[1]PR!J30</f>
        <v>4</v>
      </c>
      <c r="K30" s="31" t="str">
        <f>[1]PR!K30</f>
        <v>Unit</v>
      </c>
      <c r="L30" s="35"/>
      <c r="M30" s="35">
        <f t="shared" si="0"/>
        <v>0</v>
      </c>
      <c r="N30" s="145"/>
      <c r="O30" s="145"/>
    </row>
    <row r="31" spans="1:15" ht="14.1" customHeight="1" x14ac:dyDescent="0.25">
      <c r="A31" s="31">
        <v>9</v>
      </c>
      <c r="B31" s="32" t="str">
        <f>[1]PR!B31</f>
        <v>Supply and install Iron elbow 6 inche see(07-B)</v>
      </c>
      <c r="C31" s="33"/>
      <c r="D31" s="33"/>
      <c r="E31" s="33"/>
      <c r="F31" s="33"/>
      <c r="G31" s="33"/>
      <c r="H31" s="33"/>
      <c r="I31" s="34"/>
      <c r="J31" s="31">
        <f>[1]PR!J31</f>
        <v>2</v>
      </c>
      <c r="K31" s="31" t="str">
        <f>[1]PR!K31</f>
        <v>Unit</v>
      </c>
      <c r="L31" s="35"/>
      <c r="M31" s="35">
        <f t="shared" si="0"/>
        <v>0</v>
      </c>
      <c r="N31" s="145"/>
      <c r="O31" s="145"/>
    </row>
    <row r="32" spans="1:15" ht="14.1" customHeight="1" x14ac:dyDescent="0.25">
      <c r="A32" s="31">
        <v>10</v>
      </c>
      <c r="B32" s="32" t="str">
        <f>[1]PR!B32</f>
        <v>Supply and install butterfly valve see(07-C)</v>
      </c>
      <c r="C32" s="33"/>
      <c r="D32" s="33"/>
      <c r="E32" s="33"/>
      <c r="F32" s="33"/>
      <c r="G32" s="33"/>
      <c r="H32" s="33"/>
      <c r="I32" s="34"/>
      <c r="J32" s="31">
        <f>[1]PR!J32</f>
        <v>2</v>
      </c>
      <c r="K32" s="31" t="str">
        <f>[1]PR!K32</f>
        <v>Unit</v>
      </c>
      <c r="L32" s="35"/>
      <c r="M32" s="35">
        <f t="shared" si="0"/>
        <v>0</v>
      </c>
      <c r="N32" s="145"/>
      <c r="O32" s="145"/>
    </row>
    <row r="33" spans="1:17" ht="14.1" customHeight="1" x14ac:dyDescent="0.25">
      <c r="A33" s="31">
        <v>11</v>
      </c>
      <c r="B33" s="32" t="str">
        <f>[1]PR!B33</f>
        <v>Supply and install stopper diameter 6 inche see(07-D)</v>
      </c>
      <c r="C33" s="33"/>
      <c r="D33" s="33"/>
      <c r="E33" s="33"/>
      <c r="F33" s="33"/>
      <c r="G33" s="33"/>
      <c r="H33" s="33"/>
      <c r="I33" s="34"/>
      <c r="J33" s="31">
        <f>[1]PR!J33</f>
        <v>2</v>
      </c>
      <c r="K33" s="31" t="str">
        <f>[1]PR!K33</f>
        <v>Unit</v>
      </c>
      <c r="L33" s="35"/>
      <c r="M33" s="35">
        <f t="shared" si="0"/>
        <v>0</v>
      </c>
      <c r="N33" s="145"/>
      <c r="O33" s="145"/>
    </row>
    <row r="34" spans="1:17" ht="14.1" customHeight="1" x14ac:dyDescent="0.25">
      <c r="A34" s="31">
        <v>12</v>
      </c>
      <c r="B34" s="32" t="str">
        <f>[1]PR!B34</f>
        <v>Supply material and tools for maintenance butterfly valve see(07-E)</v>
      </c>
      <c r="C34" s="33"/>
      <c r="D34" s="33"/>
      <c r="E34" s="33"/>
      <c r="F34" s="33"/>
      <c r="G34" s="33"/>
      <c r="H34" s="33"/>
      <c r="I34" s="34"/>
      <c r="J34" s="31">
        <f>[1]PR!J34</f>
        <v>6</v>
      </c>
      <c r="K34" s="31" t="str">
        <f>[1]PR!K34</f>
        <v>Unit</v>
      </c>
      <c r="L34" s="35"/>
      <c r="M34" s="35">
        <f t="shared" si="0"/>
        <v>0</v>
      </c>
      <c r="N34" s="145"/>
      <c r="O34" s="145"/>
    </row>
    <row r="35" spans="1:17" ht="14.1" customHeight="1" x14ac:dyDescent="0.25">
      <c r="A35" s="31">
        <v>13</v>
      </c>
      <c r="B35" s="32" t="str">
        <f>[1]PR!B35</f>
        <v>Supply and install electrical transformer see(08)</v>
      </c>
      <c r="C35" s="33"/>
      <c r="D35" s="33"/>
      <c r="E35" s="33"/>
      <c r="F35" s="33"/>
      <c r="G35" s="33"/>
      <c r="H35" s="33"/>
      <c r="I35" s="34"/>
      <c r="J35" s="31">
        <f>[1]PR!J35</f>
        <v>1</v>
      </c>
      <c r="K35" s="31" t="str">
        <f>[1]PR!K35</f>
        <v>Unit</v>
      </c>
      <c r="L35" s="35"/>
      <c r="M35" s="35">
        <f t="shared" si="0"/>
        <v>0</v>
      </c>
      <c r="N35" s="145"/>
      <c r="O35" s="145"/>
    </row>
    <row r="36" spans="1:17" ht="14.1" customHeight="1" x14ac:dyDescent="0.25">
      <c r="A36" s="31">
        <v>14</v>
      </c>
      <c r="B36" s="32" t="str">
        <f>[1]PR!B36</f>
        <v>Supply &amp; install a galvanized steel water tank see(09-A)</v>
      </c>
      <c r="C36" s="33"/>
      <c r="D36" s="33"/>
      <c r="E36" s="33"/>
      <c r="F36" s="33"/>
      <c r="G36" s="33"/>
      <c r="H36" s="33"/>
      <c r="I36" s="34"/>
      <c r="J36" s="31">
        <f>[1]PR!J36</f>
        <v>1</v>
      </c>
      <c r="K36" s="31" t="str">
        <f>[1]PR!K36</f>
        <v>No</v>
      </c>
      <c r="L36" s="35"/>
      <c r="M36" s="35">
        <f t="shared" si="0"/>
        <v>0</v>
      </c>
      <c r="N36" s="145"/>
      <c r="O36" s="145"/>
    </row>
    <row r="37" spans="1:17" ht="14.1" customHeight="1" x14ac:dyDescent="0.25">
      <c r="A37" s="31">
        <v>15</v>
      </c>
      <c r="B37" s="32" t="str">
        <f>[1]PR!B37</f>
        <v>Supply &amp; install water network system pipes see(09-B)</v>
      </c>
      <c r="C37" s="33"/>
      <c r="D37" s="33"/>
      <c r="E37" s="33"/>
      <c r="F37" s="33"/>
      <c r="G37" s="33"/>
      <c r="H37" s="33"/>
      <c r="I37" s="34"/>
      <c r="J37" s="31">
        <f>[1]PR!J37</f>
        <v>70</v>
      </c>
      <c r="K37" s="31" t="str">
        <f>[1]PR!K37</f>
        <v>M.L</v>
      </c>
      <c r="L37" s="35"/>
      <c r="M37" s="35">
        <f t="shared" si="0"/>
        <v>0</v>
      </c>
      <c r="N37" s="145"/>
      <c r="O37" s="145"/>
    </row>
    <row r="38" spans="1:17" ht="14.1" customHeight="1" x14ac:dyDescent="0.25">
      <c r="A38" s="31">
        <v>16</v>
      </c>
      <c r="B38" s="32" t="str">
        <f>[1]PR!B38</f>
        <v>Supply &amp; install porcelain wash basin (70*50)cm  see(09-C)</v>
      </c>
      <c r="C38" s="33"/>
      <c r="D38" s="33"/>
      <c r="E38" s="33"/>
      <c r="F38" s="33"/>
      <c r="G38" s="33"/>
      <c r="H38" s="33"/>
      <c r="I38" s="34"/>
      <c r="J38" s="31">
        <f>[1]PR!J38</f>
        <v>1</v>
      </c>
      <c r="K38" s="31" t="str">
        <f>[1]PR!K38</f>
        <v>No</v>
      </c>
      <c r="L38" s="35"/>
      <c r="M38" s="35">
        <f t="shared" si="0"/>
        <v>0</v>
      </c>
      <c r="N38" s="145"/>
      <c r="O38" s="145"/>
    </row>
    <row r="39" spans="1:17" ht="14.1" customHeight="1" x14ac:dyDescent="0.25">
      <c r="A39" s="31">
        <v>17</v>
      </c>
      <c r="B39" s="32" t="str">
        <f>[1]PR!B39</f>
        <v>Supply and install electrical ventilation medium size see(09-D)</v>
      </c>
      <c r="C39" s="33"/>
      <c r="D39" s="33"/>
      <c r="E39" s="33"/>
      <c r="F39" s="33"/>
      <c r="G39" s="33"/>
      <c r="H39" s="33"/>
      <c r="I39" s="34"/>
      <c r="J39" s="31">
        <f>[1]PR!J39</f>
        <v>1</v>
      </c>
      <c r="K39" s="31" t="str">
        <f>[1]PR!K39</f>
        <v>No</v>
      </c>
      <c r="L39" s="35"/>
      <c r="M39" s="35">
        <f t="shared" si="0"/>
        <v>0</v>
      </c>
      <c r="N39" s="145"/>
      <c r="O39" s="145"/>
    </row>
    <row r="40" spans="1:17" ht="14.1" customHeight="1" x14ac:dyDescent="0.25">
      <c r="A40" s="31">
        <v>18</v>
      </c>
      <c r="B40" s="32" t="str">
        <f>[1]PR!B40</f>
        <v>Supply and install electrical double switches see(09-E)</v>
      </c>
      <c r="C40" s="33"/>
      <c r="D40" s="33"/>
      <c r="E40" s="33"/>
      <c r="F40" s="33"/>
      <c r="G40" s="33"/>
      <c r="H40" s="33"/>
      <c r="I40" s="34"/>
      <c r="J40" s="31">
        <f>[1]PR!J40</f>
        <v>9</v>
      </c>
      <c r="K40" s="31" t="str">
        <f>[1]PR!K40</f>
        <v>No</v>
      </c>
      <c r="L40" s="35"/>
      <c r="M40" s="35">
        <f t="shared" si="0"/>
        <v>0</v>
      </c>
      <c r="N40" s="145"/>
      <c r="O40" s="145"/>
    </row>
    <row r="41" spans="1:17" ht="14.1" customHeight="1" x14ac:dyDescent="0.25">
      <c r="A41" s="31">
        <v>19</v>
      </c>
      <c r="B41" s="32" t="str">
        <f>[1]PR!B41</f>
        <v>Supply&amp;install point of electricity 13 Amps see(09-F)</v>
      </c>
      <c r="C41" s="33"/>
      <c r="D41" s="33"/>
      <c r="E41" s="33"/>
      <c r="F41" s="33"/>
      <c r="G41" s="33"/>
      <c r="H41" s="33"/>
      <c r="I41" s="34"/>
      <c r="J41" s="31">
        <f>[1]PR!J41</f>
        <v>6</v>
      </c>
      <c r="K41" s="31" t="str">
        <f>[1]PR!K41</f>
        <v>No</v>
      </c>
      <c r="L41" s="35"/>
      <c r="M41" s="35">
        <f t="shared" si="0"/>
        <v>0</v>
      </c>
      <c r="N41" s="145"/>
      <c r="O41" s="145"/>
    </row>
    <row r="42" spans="1:17" ht="14.1" customHeight="1" x14ac:dyDescent="0.25">
      <c r="A42" s="31">
        <v>20</v>
      </c>
      <c r="B42" s="32" t="str">
        <f>[1]PR!B42</f>
        <v>Supply &amp; install of ceiling fan see(09-G)</v>
      </c>
      <c r="C42" s="33"/>
      <c r="D42" s="33"/>
      <c r="E42" s="33"/>
      <c r="F42" s="33"/>
      <c r="G42" s="33"/>
      <c r="H42" s="33"/>
      <c r="I42" s="34"/>
      <c r="J42" s="31">
        <f>[1]PR!J42</f>
        <v>1</v>
      </c>
      <c r="K42" s="31" t="str">
        <f>[1]PR!K42</f>
        <v>No</v>
      </c>
      <c r="L42" s="35"/>
      <c r="M42" s="35">
        <f t="shared" si="0"/>
        <v>0</v>
      </c>
      <c r="N42" s="145"/>
      <c r="O42" s="145"/>
    </row>
    <row r="43" spans="1:17" ht="14.1" customHeight="1" x14ac:dyDescent="0.25">
      <c r="A43" s="31">
        <v>21</v>
      </c>
      <c r="B43" s="32" t="str">
        <f>[1]PR!B43</f>
        <v>Supply&amp;install of indoor lighting (fluorescent) see(09-H)</v>
      </c>
      <c r="C43" s="33"/>
      <c r="D43" s="33"/>
      <c r="E43" s="33"/>
      <c r="F43" s="33"/>
      <c r="G43" s="33"/>
      <c r="H43" s="33"/>
      <c r="I43" s="34"/>
      <c r="J43" s="31">
        <f>[1]PR!J43</f>
        <v>10</v>
      </c>
      <c r="K43" s="31" t="str">
        <f>[1]PR!K43</f>
        <v>No</v>
      </c>
      <c r="L43" s="35"/>
      <c r="M43" s="35">
        <f t="shared" si="0"/>
        <v>0</v>
      </c>
      <c r="N43" s="145"/>
      <c r="O43" s="145"/>
    </row>
    <row r="44" spans="1:17" ht="14.1" customHeight="1" x14ac:dyDescent="0.25">
      <c r="A44" s="31">
        <v>22</v>
      </c>
      <c r="B44" s="32" t="str">
        <f>[1]PR!B44</f>
        <v>Supply and install electrical circuit breaker see(09-I)</v>
      </c>
      <c r="C44" s="33"/>
      <c r="D44" s="33"/>
      <c r="E44" s="33"/>
      <c r="F44" s="33"/>
      <c r="G44" s="33"/>
      <c r="H44" s="33"/>
      <c r="I44" s="34"/>
      <c r="J44" s="31">
        <f>[1]PR!J44</f>
        <v>1</v>
      </c>
      <c r="K44" s="31" t="str">
        <f>[1]PR!K44</f>
        <v>No</v>
      </c>
      <c r="L44" s="35"/>
      <c r="M44" s="35">
        <f t="shared" si="0"/>
        <v>0</v>
      </c>
      <c r="N44" s="145"/>
      <c r="O44" s="145"/>
    </row>
    <row r="45" spans="1:17" ht="14.1" customHeight="1" x14ac:dyDescent="0.25">
      <c r="A45" s="31">
        <v>23</v>
      </c>
      <c r="B45" s="32" t="str">
        <f>[1]PR!B45</f>
        <v>close Iron ventilation (40x40)cm see(09-J)</v>
      </c>
      <c r="C45" s="33"/>
      <c r="D45" s="33"/>
      <c r="E45" s="33"/>
      <c r="F45" s="33"/>
      <c r="G45" s="33"/>
      <c r="H45" s="33"/>
      <c r="I45" s="34"/>
      <c r="J45" s="31">
        <f>[1]PR!J45</f>
        <v>1</v>
      </c>
      <c r="K45" s="31" t="str">
        <f>[1]PR!K45</f>
        <v>Unit</v>
      </c>
      <c r="L45" s="35"/>
      <c r="M45" s="35">
        <f t="shared" si="0"/>
        <v>0</v>
      </c>
      <c r="N45" s="145"/>
      <c r="O45" s="145"/>
      <c r="P45" s="36"/>
      <c r="Q45" s="8"/>
    </row>
    <row r="46" spans="1:17" ht="14.1" customHeight="1" x14ac:dyDescent="0.25">
      <c r="A46" s="31">
        <v>24</v>
      </c>
      <c r="B46" s="32" t="str">
        <f>[1]PR!B46</f>
        <v>Supply &amp; Install P.V.C door as dimensions (1.9*1)m see(09-K)</v>
      </c>
      <c r="C46" s="33"/>
      <c r="D46" s="33"/>
      <c r="E46" s="33"/>
      <c r="F46" s="33"/>
      <c r="G46" s="33"/>
      <c r="H46" s="33"/>
      <c r="I46" s="34"/>
      <c r="J46" s="31">
        <f>[1]PR!J46</f>
        <v>2</v>
      </c>
      <c r="K46" s="31" t="str">
        <f>[1]PR!K46</f>
        <v>Unit</v>
      </c>
      <c r="L46" s="35"/>
      <c r="M46" s="35">
        <f t="shared" si="0"/>
        <v>0</v>
      </c>
      <c r="N46" s="145"/>
      <c r="O46" s="145"/>
    </row>
    <row r="47" spans="1:17" ht="14.1" customHeight="1" x14ac:dyDescent="0.25">
      <c r="A47" s="31">
        <v>25</v>
      </c>
      <c r="B47" s="32" t="str">
        <f>[1]PR!B47</f>
        <v>Rehabilitation PVC windows  (2.20*1.6)m see(09-L)</v>
      </c>
      <c r="C47" s="33"/>
      <c r="D47" s="33"/>
      <c r="E47" s="33"/>
      <c r="F47" s="33"/>
      <c r="G47" s="33"/>
      <c r="H47" s="33"/>
      <c r="I47" s="34"/>
      <c r="J47" s="31">
        <f>[1]PR!J47</f>
        <v>3</v>
      </c>
      <c r="K47" s="31" t="str">
        <f>[1]PR!K47</f>
        <v>Unit</v>
      </c>
      <c r="L47" s="35"/>
      <c r="M47" s="35">
        <f t="shared" si="0"/>
        <v>0</v>
      </c>
      <c r="N47" s="145"/>
      <c r="O47" s="145"/>
    </row>
    <row r="48" spans="1:17" ht="14.1" customHeight="1" x14ac:dyDescent="0.25">
      <c r="A48" s="31">
        <v>26</v>
      </c>
      <c r="B48" s="32" t="str">
        <f>[1]PR!B48</f>
        <v>Rehabilitation PVC windows  (1*1.1.8)m see(09-M)</v>
      </c>
      <c r="C48" s="33"/>
      <c r="D48" s="33"/>
      <c r="E48" s="33"/>
      <c r="F48" s="33"/>
      <c r="G48" s="33"/>
      <c r="H48" s="33"/>
      <c r="I48" s="34"/>
      <c r="J48" s="31">
        <f>[1]PR!J48</f>
        <v>1</v>
      </c>
      <c r="K48" s="31" t="str">
        <f>[1]PR!K48</f>
        <v>Unit</v>
      </c>
      <c r="L48" s="35"/>
      <c r="M48" s="35">
        <f t="shared" si="0"/>
        <v>0</v>
      </c>
      <c r="N48" s="145"/>
      <c r="O48" s="145"/>
    </row>
    <row r="49" spans="1:15" ht="30" customHeight="1" x14ac:dyDescent="0.25">
      <c r="A49" s="31">
        <v>27</v>
      </c>
      <c r="B49" s="176" t="str">
        <f>[1]PR!B49</f>
        <v>Supply of materials ,labors and paint (Turkish) the walls inside and outside see(09-N)</v>
      </c>
      <c r="C49" s="177"/>
      <c r="D49" s="177"/>
      <c r="E49" s="177"/>
      <c r="F49" s="177"/>
      <c r="G49" s="177"/>
      <c r="H49" s="177"/>
      <c r="I49" s="178"/>
      <c r="J49" s="31">
        <f>[1]PR!J49</f>
        <v>292</v>
      </c>
      <c r="K49" s="31" t="str">
        <f>[1]PR!K49</f>
        <v>M2</v>
      </c>
      <c r="L49" s="35"/>
      <c r="M49" s="35">
        <f t="shared" si="0"/>
        <v>0</v>
      </c>
      <c r="N49" s="145"/>
      <c r="O49" s="145"/>
    </row>
    <row r="50" spans="1:15" ht="14.1" customHeight="1" x14ac:dyDescent="0.25">
      <c r="A50" s="31">
        <v>28</v>
      </c>
      <c r="B50" s="32" t="str">
        <f>[1]PR!B50</f>
        <v>Remove the ceramic &amp;  Squatting pans see(09-O)</v>
      </c>
      <c r="C50" s="33"/>
      <c r="D50" s="33"/>
      <c r="E50" s="33"/>
      <c r="F50" s="33"/>
      <c r="G50" s="33"/>
      <c r="H50" s="33"/>
      <c r="I50" s="34"/>
      <c r="J50" s="31">
        <f>[1]PR!J50</f>
        <v>2</v>
      </c>
      <c r="K50" s="31" t="str">
        <f>[1]PR!K50</f>
        <v>M2</v>
      </c>
      <c r="L50" s="35"/>
      <c r="M50" s="35">
        <f t="shared" si="0"/>
        <v>0</v>
      </c>
      <c r="N50" s="145"/>
      <c r="O50" s="145"/>
    </row>
    <row r="51" spans="1:15" ht="14.1" customHeight="1" x14ac:dyDescent="0.25">
      <c r="A51" s="31">
        <v>29</v>
      </c>
      <c r="B51" s="32" t="str">
        <f>[1]PR!B51</f>
        <v>Finishing floors with ceramic tiles see(09-P)</v>
      </c>
      <c r="C51" s="33"/>
      <c r="D51" s="33"/>
      <c r="E51" s="33"/>
      <c r="F51" s="33"/>
      <c r="G51" s="33"/>
      <c r="H51" s="33"/>
      <c r="I51" s="34"/>
      <c r="J51" s="31">
        <f>[1]PR!J51</f>
        <v>2</v>
      </c>
      <c r="K51" s="31" t="str">
        <f>[1]PR!K51</f>
        <v>M2</v>
      </c>
      <c r="L51" s="35"/>
      <c r="M51" s="35"/>
      <c r="N51" s="145"/>
      <c r="O51" s="145"/>
    </row>
    <row r="52" spans="1:15" ht="14.1" customHeight="1" x14ac:dyDescent="0.25">
      <c r="A52" s="31">
        <v>30</v>
      </c>
      <c r="B52" s="32" t="str">
        <f>[1]PR!B52</f>
        <v>Supply and lay a sewerage drainage pipe PVC 4” dia. See(09-Q)</v>
      </c>
      <c r="C52" s="33"/>
      <c r="D52" s="33"/>
      <c r="E52" s="33"/>
      <c r="F52" s="33"/>
      <c r="G52" s="33"/>
      <c r="H52" s="33"/>
      <c r="I52" s="34"/>
      <c r="J52" s="31">
        <f>[1]PR!J52</f>
        <v>8</v>
      </c>
      <c r="K52" s="31" t="str">
        <f>[1]PR!K52</f>
        <v>M.L</v>
      </c>
      <c r="L52" s="35"/>
      <c r="M52" s="35"/>
      <c r="N52" s="145"/>
      <c r="O52" s="145"/>
    </row>
    <row r="53" spans="1:15" ht="14.1" customHeight="1" x14ac:dyDescent="0.25">
      <c r="A53" s="31">
        <v>31</v>
      </c>
      <c r="B53" s="32" t="str">
        <f>[1]PR!B53</f>
        <v>Supply &amp; install Arabic porcelain WC with flush tank see(09-R)</v>
      </c>
      <c r="C53" s="33"/>
      <c r="D53" s="33"/>
      <c r="E53" s="33"/>
      <c r="F53" s="33"/>
      <c r="G53" s="33"/>
      <c r="H53" s="33"/>
      <c r="I53" s="34"/>
      <c r="J53" s="31">
        <f>[1]PR!J53</f>
        <v>1</v>
      </c>
      <c r="K53" s="31" t="str">
        <f>[1]PR!K53</f>
        <v>Unit</v>
      </c>
      <c r="L53" s="35"/>
      <c r="M53" s="35"/>
      <c r="N53" s="145"/>
      <c r="O53" s="145"/>
    </row>
    <row r="54" spans="1:15" ht="14.1" customHeight="1" x14ac:dyDescent="0.25">
      <c r="A54" s="31">
        <v>32</v>
      </c>
      <c r="B54" s="32" t="str">
        <f>[1]PR!B54</f>
        <v>supply and installation of chrome-type taps see(09-S)</v>
      </c>
      <c r="C54" s="33"/>
      <c r="D54" s="33"/>
      <c r="E54" s="33"/>
      <c r="F54" s="33"/>
      <c r="G54" s="33"/>
      <c r="H54" s="33"/>
      <c r="I54" s="34"/>
      <c r="J54" s="31">
        <f>[1]PR!J54</f>
        <v>3</v>
      </c>
      <c r="K54" s="31" t="str">
        <f>[1]PR!K54</f>
        <v>No</v>
      </c>
      <c r="L54" s="35"/>
      <c r="M54" s="35">
        <f t="shared" si="0"/>
        <v>0</v>
      </c>
      <c r="N54" s="145"/>
      <c r="O54" s="145"/>
    </row>
    <row r="55" spans="1:15" ht="14.1" customHeight="1" x14ac:dyDescent="0.25">
      <c r="A55" s="31">
        <v>33</v>
      </c>
      <c r="B55" s="32" t="str">
        <f>[1]PR!B55</f>
        <v>supply and connect electric cable (4*10 mm) see(09-T)</v>
      </c>
      <c r="C55" s="33"/>
      <c r="D55" s="33"/>
      <c r="E55" s="33"/>
      <c r="F55" s="33"/>
      <c r="G55" s="33"/>
      <c r="H55" s="33"/>
      <c r="I55" s="34"/>
      <c r="J55" s="31">
        <f>[1]PR!J55</f>
        <v>20</v>
      </c>
      <c r="K55" s="31" t="str">
        <f>[1]PR!K55</f>
        <v>M.L</v>
      </c>
      <c r="L55" s="35"/>
      <c r="M55" s="35">
        <f t="shared" si="0"/>
        <v>0</v>
      </c>
      <c r="N55" s="145"/>
      <c r="O55" s="145"/>
    </row>
    <row r="56" spans="1:15" ht="14.1" customHeight="1" x14ac:dyDescent="0.25">
      <c r="A56" s="31">
        <v>34</v>
      </c>
      <c r="B56" s="32" t="str">
        <f>[1]PR!B56</f>
        <v>Maintenance Equipment see(10)</v>
      </c>
      <c r="C56" s="33"/>
      <c r="D56" s="33"/>
      <c r="E56" s="33"/>
      <c r="F56" s="33"/>
      <c r="G56" s="33"/>
      <c r="H56" s="33"/>
      <c r="I56" s="34"/>
      <c r="J56" s="31">
        <f>[1]PR!J56</f>
        <v>1</v>
      </c>
      <c r="K56" s="31" t="str">
        <f>[1]PR!K56</f>
        <v>Unit</v>
      </c>
      <c r="L56" s="35"/>
      <c r="M56" s="35">
        <f>J56*L56</f>
        <v>0</v>
      </c>
      <c r="N56" s="145"/>
      <c r="O56" s="145"/>
    </row>
    <row r="57" spans="1:15" ht="14.1" customHeight="1" x14ac:dyDescent="0.25">
      <c r="A57" s="37"/>
      <c r="B57" s="38"/>
      <c r="C57" s="38"/>
      <c r="D57" s="39"/>
      <c r="E57" s="39"/>
      <c r="F57" s="39"/>
      <c r="G57" s="39"/>
      <c r="H57" s="39"/>
      <c r="I57" s="39"/>
      <c r="J57" s="37"/>
      <c r="K57" s="115" t="s">
        <v>29</v>
      </c>
      <c r="L57" s="116"/>
      <c r="M57" s="40">
        <f>SUM(M23:M56)</f>
        <v>0</v>
      </c>
      <c r="N57" s="41"/>
      <c r="O57" s="42"/>
    </row>
    <row r="58" spans="1:15" ht="14.1" customHeight="1" x14ac:dyDescent="0.25">
      <c r="A58" s="43" t="s">
        <v>30</v>
      </c>
      <c r="B58" s="43"/>
      <c r="C58" s="38"/>
      <c r="D58" s="39"/>
      <c r="E58" s="39"/>
      <c r="F58" s="39"/>
      <c r="G58" s="39"/>
      <c r="H58" s="39"/>
      <c r="I58" s="39"/>
      <c r="J58" s="37"/>
      <c r="K58" s="44"/>
      <c r="L58" s="45"/>
      <c r="M58" s="40"/>
      <c r="N58" s="41"/>
      <c r="O58" s="42"/>
    </row>
    <row r="59" spans="1:15" ht="14.1" customHeight="1" x14ac:dyDescent="0.25">
      <c r="A59" s="37"/>
      <c r="B59" s="38"/>
      <c r="C59" s="38"/>
      <c r="D59" s="39"/>
      <c r="E59" s="39"/>
      <c r="F59" s="39"/>
      <c r="G59" s="39"/>
      <c r="H59" s="39"/>
      <c r="I59" s="39"/>
      <c r="J59" s="46"/>
      <c r="K59" s="47" t="s">
        <v>31</v>
      </c>
      <c r="L59" s="48"/>
      <c r="M59" s="40">
        <f>L59*M57</f>
        <v>0</v>
      </c>
      <c r="N59" s="41"/>
      <c r="O59" s="42"/>
    </row>
    <row r="60" spans="1:15" ht="16.149999999999999" customHeight="1" x14ac:dyDescent="0.25">
      <c r="A60" s="37"/>
      <c r="B60" s="38"/>
      <c r="C60" s="38"/>
      <c r="D60" s="39"/>
      <c r="E60" s="39"/>
      <c r="F60" s="39"/>
      <c r="G60" s="39"/>
      <c r="H60" s="39"/>
      <c r="I60" s="39"/>
      <c r="J60" s="46"/>
      <c r="K60" s="47" t="s">
        <v>32</v>
      </c>
      <c r="L60" s="48"/>
      <c r="M60" s="40"/>
      <c r="N60" s="41"/>
      <c r="O60" s="42"/>
    </row>
    <row r="61" spans="1:15" ht="18" customHeight="1" x14ac:dyDescent="0.25">
      <c r="A61" s="37"/>
      <c r="B61" s="38"/>
      <c r="C61" s="38"/>
      <c r="D61" s="39"/>
      <c r="E61" s="39"/>
      <c r="F61" s="39"/>
      <c r="G61" s="39"/>
      <c r="H61" s="49"/>
      <c r="I61" s="49"/>
      <c r="J61" s="39"/>
      <c r="K61" s="117" t="s">
        <v>33</v>
      </c>
      <c r="L61" s="118"/>
      <c r="M61" s="40"/>
      <c r="N61" s="41"/>
      <c r="O61" s="42"/>
    </row>
    <row r="62" spans="1:15" ht="28.9" customHeight="1" x14ac:dyDescent="0.25">
      <c r="A62" s="37"/>
      <c r="B62" s="38"/>
      <c r="C62" s="38"/>
      <c r="D62" s="39"/>
      <c r="E62" s="39"/>
      <c r="F62" s="39"/>
      <c r="G62" s="39"/>
      <c r="H62" s="39"/>
      <c r="I62" s="39"/>
      <c r="J62" s="46"/>
      <c r="K62" s="119" t="s">
        <v>34</v>
      </c>
      <c r="L62" s="118"/>
      <c r="M62" s="40"/>
      <c r="N62" s="41"/>
      <c r="O62" s="42"/>
    </row>
    <row r="63" spans="1:15" ht="24" customHeight="1" x14ac:dyDescent="0.25">
      <c r="A63" s="120" t="s">
        <v>35</v>
      </c>
      <c r="B63" s="120"/>
      <c r="C63" s="120"/>
      <c r="D63" s="120"/>
      <c r="E63" s="120"/>
      <c r="F63" s="120"/>
      <c r="G63" s="120"/>
      <c r="H63" s="120"/>
      <c r="I63" s="120"/>
      <c r="J63" s="46"/>
      <c r="K63" s="50"/>
      <c r="L63" s="51" t="s">
        <v>36</v>
      </c>
      <c r="M63" s="52">
        <f>SUM(M57:M62)</f>
        <v>0</v>
      </c>
      <c r="N63" s="41"/>
      <c r="O63" s="42"/>
    </row>
    <row r="64" spans="1:15" ht="24" customHeight="1" x14ac:dyDescent="0.25">
      <c r="A64" s="120"/>
      <c r="B64" s="120"/>
      <c r="C64" s="120"/>
      <c r="D64" s="120"/>
      <c r="E64" s="120"/>
      <c r="F64" s="120"/>
      <c r="G64" s="120"/>
      <c r="H64" s="120"/>
      <c r="I64" s="120"/>
      <c r="J64" s="46"/>
      <c r="K64" s="38"/>
      <c r="L64" s="53"/>
      <c r="M64" s="42"/>
      <c r="N64" s="42"/>
      <c r="O64" s="42"/>
    </row>
    <row r="65" spans="1:33" ht="13.5" customHeight="1" x14ac:dyDescent="0.25">
      <c r="A65" s="54" t="s">
        <v>37</v>
      </c>
      <c r="B65" s="55"/>
      <c r="C65" s="55"/>
      <c r="D65" s="55"/>
      <c r="E65" s="56"/>
      <c r="F65" s="56"/>
      <c r="G65" s="56"/>
      <c r="H65" s="56"/>
      <c r="I65" s="56"/>
      <c r="J65" s="37"/>
      <c r="K65" s="57"/>
      <c r="L65" s="57"/>
      <c r="M65" s="57"/>
      <c r="N65" s="57"/>
      <c r="O65" s="42"/>
    </row>
    <row r="66" spans="1:33" ht="26.25" customHeight="1" x14ac:dyDescent="0.25">
      <c r="A66" s="121" t="s">
        <v>38</v>
      </c>
      <c r="B66" s="122"/>
      <c r="C66" s="122"/>
      <c r="D66" s="122"/>
      <c r="E66" s="122"/>
      <c r="F66" s="122"/>
      <c r="G66" s="122"/>
      <c r="H66" s="122"/>
      <c r="I66" s="122"/>
      <c r="J66" s="123"/>
      <c r="K66" s="124" t="s">
        <v>39</v>
      </c>
      <c r="L66" s="125"/>
      <c r="M66" s="125"/>
      <c r="N66" s="125"/>
      <c r="O66" s="126"/>
      <c r="P66" s="58"/>
      <c r="S66" s="25"/>
      <c r="T66" s="25"/>
      <c r="U66" s="25"/>
      <c r="V66" s="25"/>
      <c r="W66" s="25"/>
      <c r="X66" s="25"/>
      <c r="Y66" s="25"/>
      <c r="Z66" s="25"/>
      <c r="AA66" s="25"/>
      <c r="AB66" s="25"/>
      <c r="AC66" s="25"/>
      <c r="AD66" s="25"/>
    </row>
    <row r="67" spans="1:33" ht="13.5" customHeight="1" x14ac:dyDescent="0.25">
      <c r="A67" s="127"/>
      <c r="B67" s="128"/>
      <c r="C67" s="128"/>
      <c r="D67" s="128"/>
      <c r="E67" s="128"/>
      <c r="F67" s="128"/>
      <c r="G67" s="128"/>
      <c r="H67" s="128"/>
      <c r="I67" s="128"/>
      <c r="J67" s="129"/>
      <c r="K67" s="136"/>
      <c r="L67" s="137"/>
      <c r="M67" s="137"/>
      <c r="N67" s="137"/>
      <c r="O67" s="138"/>
      <c r="P67" s="58"/>
      <c r="S67" s="25"/>
      <c r="T67" s="25"/>
      <c r="U67" s="25"/>
      <c r="V67" s="25"/>
      <c r="W67" s="25"/>
      <c r="X67" s="25"/>
      <c r="Y67" s="25"/>
      <c r="Z67" s="25"/>
      <c r="AA67" s="25"/>
      <c r="AB67" s="25"/>
      <c r="AC67" s="25"/>
      <c r="AD67" s="25"/>
    </row>
    <row r="68" spans="1:33" ht="13.5" customHeight="1" x14ac:dyDescent="0.25">
      <c r="A68" s="130"/>
      <c r="B68" s="131"/>
      <c r="C68" s="131"/>
      <c r="D68" s="131"/>
      <c r="E68" s="131"/>
      <c r="F68" s="131"/>
      <c r="G68" s="131"/>
      <c r="H68" s="131"/>
      <c r="I68" s="131"/>
      <c r="J68" s="132"/>
      <c r="K68" s="139"/>
      <c r="L68" s="140"/>
      <c r="M68" s="140"/>
      <c r="N68" s="140"/>
      <c r="O68" s="141"/>
      <c r="P68" s="58"/>
      <c r="S68" s="25"/>
      <c r="T68" s="25"/>
      <c r="U68" s="25"/>
      <c r="V68" s="25"/>
      <c r="W68" s="25"/>
      <c r="X68" s="25"/>
      <c r="Y68" s="25"/>
      <c r="Z68" s="25"/>
      <c r="AA68" s="25"/>
      <c r="AB68" s="25"/>
      <c r="AC68" s="25"/>
      <c r="AD68" s="25"/>
    </row>
    <row r="69" spans="1:33" ht="13.5" customHeight="1" x14ac:dyDescent="0.25">
      <c r="A69" s="130"/>
      <c r="B69" s="131"/>
      <c r="C69" s="131"/>
      <c r="D69" s="131"/>
      <c r="E69" s="131"/>
      <c r="F69" s="131"/>
      <c r="G69" s="131"/>
      <c r="H69" s="131"/>
      <c r="I69" s="131"/>
      <c r="J69" s="132"/>
      <c r="K69" s="139"/>
      <c r="L69" s="140"/>
      <c r="M69" s="140"/>
      <c r="N69" s="140"/>
      <c r="O69" s="141"/>
      <c r="P69" s="58"/>
      <c r="S69" s="25"/>
      <c r="T69" s="25"/>
      <c r="U69" s="25"/>
      <c r="V69" s="25"/>
      <c r="W69" s="25"/>
      <c r="X69" s="25"/>
      <c r="Y69" s="25"/>
      <c r="Z69" s="25"/>
      <c r="AA69" s="25"/>
      <c r="AB69" s="25"/>
      <c r="AC69" s="25"/>
      <c r="AD69" s="25"/>
    </row>
    <row r="70" spans="1:33" ht="13.5" customHeight="1" x14ac:dyDescent="0.25">
      <c r="A70" s="133"/>
      <c r="B70" s="134"/>
      <c r="C70" s="134"/>
      <c r="D70" s="134"/>
      <c r="E70" s="134"/>
      <c r="F70" s="134"/>
      <c r="G70" s="134"/>
      <c r="H70" s="134"/>
      <c r="I70" s="134"/>
      <c r="J70" s="135"/>
      <c r="K70" s="142"/>
      <c r="L70" s="143"/>
      <c r="M70" s="143"/>
      <c r="N70" s="143"/>
      <c r="O70" s="144"/>
      <c r="P70" s="59"/>
      <c r="S70" s="25"/>
      <c r="T70" s="25"/>
      <c r="U70" s="25"/>
      <c r="V70" s="25"/>
      <c r="W70" s="25"/>
      <c r="X70" s="25"/>
      <c r="Y70" s="25"/>
      <c r="Z70" s="25"/>
      <c r="AA70" s="25"/>
      <c r="AB70" s="25"/>
      <c r="AC70" s="25"/>
      <c r="AD70" s="25"/>
    </row>
    <row r="71" spans="1:33" ht="13.5" customHeight="1" x14ac:dyDescent="0.25">
      <c r="A71" s="60"/>
      <c r="B71" s="60"/>
      <c r="C71" s="60"/>
      <c r="D71" s="60"/>
      <c r="E71" s="60"/>
      <c r="F71" s="60"/>
      <c r="G71" s="60"/>
      <c r="H71" s="60"/>
      <c r="I71" s="60"/>
      <c r="J71" s="60"/>
      <c r="K71" s="60"/>
      <c r="L71" s="60"/>
      <c r="M71" s="60"/>
      <c r="N71" s="60"/>
      <c r="O71" s="60"/>
      <c r="P71" s="59"/>
      <c r="S71" s="25"/>
      <c r="T71" s="25"/>
      <c r="U71" s="25"/>
      <c r="V71" s="25"/>
      <c r="W71" s="25"/>
      <c r="X71" s="25"/>
      <c r="Y71" s="25"/>
      <c r="Z71" s="25"/>
      <c r="AA71" s="25"/>
      <c r="AB71" s="25"/>
      <c r="AC71" s="25"/>
      <c r="AD71" s="25"/>
    </row>
    <row r="72" spans="1:33" ht="13.5" customHeight="1" x14ac:dyDescent="0.25">
      <c r="A72" s="37"/>
      <c r="B72" s="38"/>
      <c r="C72" s="61"/>
      <c r="D72" s="61"/>
      <c r="E72" s="39"/>
      <c r="F72" s="39"/>
      <c r="G72" s="39"/>
      <c r="H72" s="39"/>
      <c r="I72" s="62"/>
      <c r="J72" s="62"/>
      <c r="K72" s="38"/>
      <c r="L72" s="53"/>
      <c r="M72" s="42"/>
      <c r="N72" s="42"/>
      <c r="O72" s="42"/>
    </row>
    <row r="73" spans="1:33" s="71" customFormat="1" ht="20.25" customHeight="1" x14ac:dyDescent="0.25">
      <c r="A73" s="63"/>
      <c r="B73" s="64"/>
      <c r="C73" s="64"/>
      <c r="D73" s="65" t="s">
        <v>40</v>
      </c>
      <c r="E73" s="64"/>
      <c r="F73" s="64"/>
      <c r="G73" s="64"/>
      <c r="H73" s="64"/>
      <c r="I73" s="64"/>
      <c r="J73" s="64"/>
      <c r="K73" s="64"/>
      <c r="L73" s="66"/>
      <c r="M73" s="64"/>
      <c r="N73" s="64"/>
      <c r="O73" s="67"/>
      <c r="P73" s="68"/>
      <c r="Q73" s="69"/>
      <c r="R73" s="69"/>
      <c r="S73" s="69"/>
      <c r="T73" s="69"/>
      <c r="U73" s="69"/>
      <c r="V73" s="69"/>
      <c r="W73" s="69"/>
      <c r="X73" s="69"/>
      <c r="Y73" s="69"/>
      <c r="Z73" s="70"/>
      <c r="AA73" s="70"/>
      <c r="AB73" s="70"/>
      <c r="AC73" s="70"/>
      <c r="AD73" s="70"/>
      <c r="AE73" s="70"/>
      <c r="AF73" s="70"/>
      <c r="AG73" s="70"/>
    </row>
    <row r="74" spans="1:33" s="25" customFormat="1" ht="13.5" customHeight="1" x14ac:dyDescent="0.25">
      <c r="A74" s="72"/>
      <c r="B74" s="73"/>
      <c r="C74" s="74"/>
      <c r="D74" s="103"/>
      <c r="E74" s="104"/>
      <c r="F74" s="104"/>
      <c r="G74" s="104"/>
      <c r="H74" s="104"/>
      <c r="I74" s="104"/>
      <c r="J74" s="104"/>
      <c r="K74" s="104"/>
      <c r="L74" s="104"/>
      <c r="M74" s="104"/>
      <c r="N74" s="104"/>
      <c r="O74" s="105"/>
      <c r="P74" s="75"/>
      <c r="Q74" s="10"/>
      <c r="R74" s="10"/>
      <c r="S74" s="10"/>
      <c r="T74" s="10"/>
      <c r="U74" s="10"/>
      <c r="V74" s="10"/>
      <c r="W74" s="10"/>
      <c r="X74" s="10"/>
      <c r="Y74" s="10"/>
      <c r="Z74" s="76"/>
      <c r="AA74" s="76"/>
      <c r="AB74" s="76"/>
      <c r="AC74" s="76"/>
      <c r="AD74" s="76"/>
      <c r="AE74" s="76"/>
      <c r="AF74" s="76"/>
      <c r="AG74" s="76"/>
    </row>
    <row r="75" spans="1:33" s="83" customFormat="1" ht="13.5" customHeight="1" x14ac:dyDescent="0.25">
      <c r="A75" s="77" t="s">
        <v>41</v>
      </c>
      <c r="B75" s="78"/>
      <c r="C75" s="79"/>
      <c r="D75" s="106"/>
      <c r="E75" s="107"/>
      <c r="F75" s="107"/>
      <c r="G75" s="107"/>
      <c r="H75" s="107"/>
      <c r="I75" s="107"/>
      <c r="J75" s="107"/>
      <c r="K75" s="107"/>
      <c r="L75" s="107"/>
      <c r="M75" s="107"/>
      <c r="N75" s="107"/>
      <c r="O75" s="108"/>
      <c r="P75" s="80"/>
      <c r="Q75" s="81"/>
      <c r="R75" s="81"/>
      <c r="S75" s="81"/>
      <c r="T75" s="81"/>
      <c r="U75" s="81"/>
      <c r="V75" s="81"/>
      <c r="W75" s="81"/>
      <c r="X75" s="81"/>
      <c r="Y75" s="81"/>
      <c r="Z75" s="82"/>
      <c r="AA75" s="82"/>
      <c r="AB75" s="82"/>
      <c r="AC75" s="82"/>
      <c r="AD75" s="82"/>
      <c r="AE75" s="82"/>
      <c r="AF75" s="82"/>
      <c r="AG75" s="82"/>
    </row>
    <row r="76" spans="1:33" s="25" customFormat="1" ht="13.5" customHeight="1" x14ac:dyDescent="0.25">
      <c r="A76" s="84"/>
      <c r="B76" s="10"/>
      <c r="C76" s="59"/>
      <c r="D76" s="103"/>
      <c r="E76" s="104"/>
      <c r="F76" s="104"/>
      <c r="G76" s="104"/>
      <c r="H76" s="104"/>
      <c r="I76" s="104"/>
      <c r="J76" s="104"/>
      <c r="K76" s="104"/>
      <c r="L76" s="104"/>
      <c r="M76" s="104"/>
      <c r="N76" s="104"/>
      <c r="O76" s="105"/>
      <c r="P76" s="75"/>
      <c r="Q76" s="10"/>
      <c r="R76" s="10"/>
      <c r="S76" s="10"/>
      <c r="T76" s="10"/>
      <c r="U76" s="10"/>
      <c r="V76" s="10"/>
      <c r="W76" s="10"/>
      <c r="X76" s="10"/>
      <c r="Y76" s="10"/>
      <c r="Z76" s="76"/>
      <c r="AA76" s="76"/>
      <c r="AB76" s="76"/>
      <c r="AC76" s="76"/>
      <c r="AD76" s="76"/>
      <c r="AE76" s="76"/>
      <c r="AF76" s="76"/>
      <c r="AG76" s="76"/>
    </row>
    <row r="77" spans="1:33" s="83" customFormat="1" ht="13.5" customHeight="1" x14ac:dyDescent="0.25">
      <c r="A77" s="85" t="s">
        <v>42</v>
      </c>
      <c r="B77" s="81"/>
      <c r="C77" s="59"/>
      <c r="D77" s="106"/>
      <c r="E77" s="107"/>
      <c r="F77" s="107"/>
      <c r="G77" s="107"/>
      <c r="H77" s="107"/>
      <c r="I77" s="107"/>
      <c r="J77" s="107"/>
      <c r="K77" s="107"/>
      <c r="L77" s="107"/>
      <c r="M77" s="107"/>
      <c r="N77" s="107"/>
      <c r="O77" s="108"/>
      <c r="P77" s="80"/>
      <c r="Q77" s="81"/>
      <c r="R77" s="81"/>
      <c r="S77" s="81"/>
      <c r="T77" s="81"/>
      <c r="U77" s="81"/>
      <c r="V77" s="81"/>
      <c r="W77" s="81"/>
      <c r="X77" s="81"/>
      <c r="Y77" s="81"/>
      <c r="Z77" s="82"/>
      <c r="AA77" s="82"/>
      <c r="AB77" s="82"/>
      <c r="AC77" s="82"/>
      <c r="AD77" s="82"/>
      <c r="AE77" s="82"/>
      <c r="AF77" s="82"/>
      <c r="AG77" s="82"/>
    </row>
    <row r="78" spans="1:33" s="83" customFormat="1" ht="13.5" customHeight="1" x14ac:dyDescent="0.25">
      <c r="A78" s="97" t="s">
        <v>43</v>
      </c>
      <c r="B78" s="98"/>
      <c r="C78" s="99"/>
      <c r="D78" s="86"/>
      <c r="E78" s="59"/>
      <c r="F78" s="59"/>
      <c r="G78" s="59"/>
      <c r="H78" s="59"/>
      <c r="I78" s="59"/>
      <c r="J78" s="59"/>
      <c r="K78" s="59"/>
      <c r="L78" s="59"/>
      <c r="M78" s="59"/>
      <c r="N78" s="59"/>
      <c r="O78" s="87"/>
      <c r="P78" s="80"/>
      <c r="Q78" s="81"/>
      <c r="R78" s="81"/>
      <c r="S78" s="81"/>
      <c r="T78" s="81"/>
      <c r="U78" s="81"/>
      <c r="V78" s="81"/>
      <c r="W78" s="81"/>
      <c r="X78" s="81"/>
      <c r="Y78" s="81"/>
      <c r="Z78" s="82"/>
      <c r="AA78" s="82"/>
      <c r="AB78" s="82"/>
      <c r="AC78" s="82"/>
      <c r="AD78" s="82"/>
      <c r="AE78" s="82"/>
      <c r="AF78" s="82"/>
      <c r="AG78" s="82"/>
    </row>
    <row r="79" spans="1:33" s="83" customFormat="1" ht="18" customHeight="1" x14ac:dyDescent="0.25">
      <c r="A79" s="100"/>
      <c r="B79" s="101"/>
      <c r="C79" s="102"/>
      <c r="D79" s="86"/>
      <c r="E79" s="59"/>
      <c r="F79" s="59"/>
      <c r="G79" s="59"/>
      <c r="H79" s="59"/>
      <c r="I79" s="59"/>
      <c r="J79" s="59"/>
      <c r="K79" s="59"/>
      <c r="L79" s="59"/>
      <c r="M79" s="59"/>
      <c r="N79" s="59"/>
      <c r="O79" s="87"/>
      <c r="P79" s="80"/>
      <c r="Q79" s="81"/>
      <c r="R79" s="81"/>
      <c r="S79" s="81"/>
      <c r="T79" s="81"/>
      <c r="U79" s="81"/>
      <c r="V79" s="81"/>
      <c r="W79" s="81"/>
      <c r="X79" s="81"/>
      <c r="Y79" s="81"/>
      <c r="Z79" s="82"/>
      <c r="AA79" s="82"/>
      <c r="AB79" s="82"/>
      <c r="AC79" s="82"/>
      <c r="AD79" s="82"/>
      <c r="AE79" s="82"/>
      <c r="AF79" s="82"/>
      <c r="AG79" s="82"/>
    </row>
    <row r="80" spans="1:33" s="25" customFormat="1" ht="13.5" customHeight="1" x14ac:dyDescent="0.25">
      <c r="A80" s="97" t="s">
        <v>44</v>
      </c>
      <c r="B80" s="98"/>
      <c r="C80" s="99"/>
      <c r="D80" s="103"/>
      <c r="E80" s="104"/>
      <c r="F80" s="104"/>
      <c r="G80" s="104"/>
      <c r="H80" s="104"/>
      <c r="I80" s="104"/>
      <c r="J80" s="104"/>
      <c r="K80" s="104"/>
      <c r="L80" s="104"/>
      <c r="M80" s="104"/>
      <c r="N80" s="104"/>
      <c r="O80" s="105"/>
      <c r="P80" s="75"/>
      <c r="Q80" s="10"/>
      <c r="R80" s="10"/>
      <c r="S80" s="10"/>
      <c r="T80" s="10"/>
      <c r="U80" s="10"/>
      <c r="V80" s="10"/>
      <c r="W80" s="10"/>
      <c r="X80" s="10"/>
      <c r="Y80" s="10"/>
      <c r="Z80" s="76"/>
      <c r="AA80" s="76"/>
      <c r="AB80" s="76"/>
      <c r="AC80" s="76"/>
      <c r="AD80" s="76"/>
      <c r="AE80" s="76"/>
      <c r="AF80" s="76"/>
      <c r="AG80" s="76"/>
    </row>
    <row r="81" spans="1:33" s="83" customFormat="1" ht="18.600000000000001" customHeight="1" x14ac:dyDescent="0.25">
      <c r="A81" s="100"/>
      <c r="B81" s="101"/>
      <c r="C81" s="102"/>
      <c r="D81" s="106"/>
      <c r="E81" s="107"/>
      <c r="F81" s="107"/>
      <c r="G81" s="107"/>
      <c r="H81" s="107"/>
      <c r="I81" s="107"/>
      <c r="J81" s="107"/>
      <c r="K81" s="107"/>
      <c r="L81" s="107"/>
      <c r="M81" s="107"/>
      <c r="N81" s="107"/>
      <c r="O81" s="108"/>
      <c r="P81" s="80"/>
      <c r="Q81" s="81"/>
      <c r="R81" s="81"/>
      <c r="S81" s="81"/>
      <c r="T81" s="81"/>
      <c r="U81" s="81"/>
      <c r="V81" s="81"/>
      <c r="W81" s="81"/>
      <c r="X81" s="81"/>
      <c r="Y81" s="81"/>
      <c r="Z81" s="82"/>
      <c r="AA81" s="82"/>
      <c r="AB81" s="82"/>
      <c r="AC81" s="82"/>
      <c r="AD81" s="82"/>
      <c r="AE81" s="82"/>
      <c r="AF81" s="82"/>
      <c r="AG81" s="82"/>
    </row>
    <row r="82" spans="1:33" s="25" customFormat="1" ht="13.5" customHeight="1" x14ac:dyDescent="0.25">
      <c r="A82" s="97" t="s">
        <v>45</v>
      </c>
      <c r="B82" s="98"/>
      <c r="C82" s="99"/>
      <c r="D82" s="103"/>
      <c r="E82" s="104"/>
      <c r="F82" s="104"/>
      <c r="G82" s="104"/>
      <c r="H82" s="104"/>
      <c r="I82" s="104"/>
      <c r="J82" s="104"/>
      <c r="K82" s="104"/>
      <c r="L82" s="104"/>
      <c r="M82" s="104"/>
      <c r="N82" s="104"/>
      <c r="O82" s="105"/>
      <c r="P82" s="75"/>
      <c r="Q82" s="10"/>
      <c r="R82" s="10"/>
      <c r="S82" s="10"/>
      <c r="T82" s="10"/>
      <c r="U82" s="10"/>
      <c r="V82" s="10"/>
      <c r="W82" s="10"/>
      <c r="X82" s="10"/>
      <c r="Y82" s="10"/>
      <c r="Z82" s="76"/>
      <c r="AA82" s="76"/>
      <c r="AB82" s="76"/>
      <c r="AC82" s="76"/>
      <c r="AD82" s="76"/>
      <c r="AE82" s="76"/>
      <c r="AF82" s="76"/>
      <c r="AG82" s="76"/>
    </row>
    <row r="83" spans="1:33" s="83" customFormat="1" ht="13.5" customHeight="1" x14ac:dyDescent="0.25">
      <c r="A83" s="100"/>
      <c r="B83" s="101"/>
      <c r="C83" s="102"/>
      <c r="D83" s="106"/>
      <c r="E83" s="107"/>
      <c r="F83" s="107"/>
      <c r="G83" s="107"/>
      <c r="H83" s="107"/>
      <c r="I83" s="107"/>
      <c r="J83" s="107"/>
      <c r="K83" s="107"/>
      <c r="L83" s="107"/>
      <c r="M83" s="107"/>
      <c r="N83" s="107"/>
      <c r="O83" s="108"/>
      <c r="P83" s="80"/>
      <c r="Q83" s="81"/>
      <c r="R83" s="81"/>
      <c r="S83" s="81"/>
      <c r="T83" s="81"/>
      <c r="U83" s="81"/>
      <c r="V83" s="81"/>
      <c r="W83" s="81"/>
      <c r="X83" s="81"/>
      <c r="Y83" s="81"/>
      <c r="Z83" s="82"/>
      <c r="AA83" s="82"/>
      <c r="AB83" s="82"/>
      <c r="AC83" s="82"/>
      <c r="AD83" s="82"/>
      <c r="AE83" s="82"/>
      <c r="AF83" s="82"/>
      <c r="AG83" s="82"/>
    </row>
    <row r="84" spans="1:33" s="83" customFormat="1" ht="13.5" customHeight="1" x14ac:dyDescent="0.25">
      <c r="A84" s="88"/>
      <c r="B84" s="89"/>
      <c r="C84" s="90"/>
      <c r="D84" s="109"/>
      <c r="E84" s="110"/>
      <c r="F84" s="110"/>
      <c r="G84" s="110"/>
      <c r="H84" s="110"/>
      <c r="I84" s="110"/>
      <c r="J84" s="110"/>
      <c r="K84" s="110"/>
      <c r="L84" s="110"/>
      <c r="M84" s="110"/>
      <c r="N84" s="110"/>
      <c r="O84" s="111"/>
      <c r="P84" s="80"/>
      <c r="Q84" s="81"/>
      <c r="R84" s="81"/>
      <c r="S84" s="81"/>
      <c r="T84" s="81"/>
      <c r="U84" s="81"/>
      <c r="V84" s="81"/>
      <c r="W84" s="81"/>
      <c r="X84" s="81"/>
      <c r="Y84" s="81"/>
      <c r="Z84" s="82"/>
      <c r="AA84" s="82"/>
      <c r="AB84" s="82"/>
      <c r="AC84" s="82"/>
      <c r="AD84" s="82"/>
      <c r="AE84" s="82"/>
      <c r="AF84" s="82"/>
      <c r="AG84" s="82"/>
    </row>
    <row r="85" spans="1:33" s="83" customFormat="1" ht="13.5" customHeight="1" x14ac:dyDescent="0.25">
      <c r="A85" s="85" t="s">
        <v>46</v>
      </c>
      <c r="B85" s="81"/>
      <c r="C85" s="91"/>
      <c r="D85" s="112"/>
      <c r="E85" s="113"/>
      <c r="F85" s="113"/>
      <c r="G85" s="113"/>
      <c r="H85" s="113"/>
      <c r="I85" s="113"/>
      <c r="J85" s="113"/>
      <c r="K85" s="113"/>
      <c r="L85" s="113"/>
      <c r="M85" s="113"/>
      <c r="N85" s="113"/>
      <c r="O85" s="114"/>
      <c r="P85" s="80"/>
      <c r="Q85" s="81"/>
      <c r="R85" s="81"/>
      <c r="S85" s="81"/>
      <c r="T85" s="81"/>
      <c r="U85" s="81"/>
      <c r="V85" s="81"/>
      <c r="W85" s="81"/>
      <c r="X85" s="81"/>
      <c r="Y85" s="81"/>
      <c r="Z85" s="82"/>
      <c r="AA85" s="82"/>
      <c r="AB85" s="82"/>
      <c r="AC85" s="82"/>
      <c r="AD85" s="82"/>
      <c r="AE85" s="82"/>
      <c r="AF85" s="82"/>
      <c r="AG85" s="82"/>
    </row>
    <row r="86" spans="1:33" ht="13.5" customHeight="1" x14ac:dyDescent="0.25">
      <c r="A86" s="97" t="s">
        <v>47</v>
      </c>
      <c r="B86" s="98"/>
      <c r="C86" s="99"/>
      <c r="D86" s="103"/>
      <c r="E86" s="104"/>
      <c r="F86" s="104"/>
      <c r="G86" s="104"/>
      <c r="H86" s="104"/>
      <c r="I86" s="104"/>
      <c r="J86" s="104"/>
      <c r="K86" s="104"/>
      <c r="L86" s="104"/>
      <c r="M86" s="104"/>
      <c r="N86" s="104"/>
      <c r="O86" s="105"/>
    </row>
    <row r="87" spans="1:33" ht="13.5" customHeight="1" x14ac:dyDescent="0.25">
      <c r="A87" s="100"/>
      <c r="B87" s="101"/>
      <c r="C87" s="102"/>
      <c r="D87" s="106"/>
      <c r="E87" s="107"/>
      <c r="F87" s="107"/>
      <c r="G87" s="107"/>
      <c r="H87" s="107"/>
      <c r="I87" s="107"/>
      <c r="J87" s="107"/>
      <c r="K87" s="107"/>
      <c r="L87" s="107"/>
      <c r="M87" s="107"/>
      <c r="N87" s="107"/>
      <c r="O87" s="108"/>
    </row>
    <row r="88" spans="1:33" s="95" customFormat="1" ht="10.5" customHeight="1" x14ac:dyDescent="0.25">
      <c r="A88" s="92"/>
      <c r="B88" s="92"/>
      <c r="C88" s="92"/>
      <c r="D88" s="92"/>
      <c r="E88" s="93"/>
      <c r="F88" s="81"/>
      <c r="G88" s="81"/>
      <c r="H88" s="81"/>
      <c r="I88" s="81"/>
      <c r="J88" s="94"/>
      <c r="K88" s="94"/>
      <c r="L88" s="94"/>
      <c r="M88" s="94"/>
      <c r="N88" s="94"/>
      <c r="O88" s="94"/>
    </row>
    <row r="89" spans="1:33" x14ac:dyDescent="0.25">
      <c r="A89" s="96"/>
      <c r="B89" s="10"/>
      <c r="C89" s="10"/>
    </row>
    <row r="90" spans="1:33" x14ac:dyDescent="0.25">
      <c r="A90" s="10"/>
      <c r="B90" s="10"/>
      <c r="C90" s="10"/>
    </row>
  </sheetData>
  <mergeCells count="85">
    <mergeCell ref="B49:I49"/>
    <mergeCell ref="B12:D12"/>
    <mergeCell ref="F12:H12"/>
    <mergeCell ref="L12:O13"/>
    <mergeCell ref="H1:O1"/>
    <mergeCell ref="L2:O2"/>
    <mergeCell ref="D3:F3"/>
    <mergeCell ref="L3:L4"/>
    <mergeCell ref="M3:O4"/>
    <mergeCell ref="G4:K4"/>
    <mergeCell ref="L5:O5"/>
    <mergeCell ref="L6:O6"/>
    <mergeCell ref="L7:O7"/>
    <mergeCell ref="L8:O9"/>
    <mergeCell ref="L11:O11"/>
    <mergeCell ref="L14:O15"/>
    <mergeCell ref="L16:O16"/>
    <mergeCell ref="B18:E18"/>
    <mergeCell ref="F18:I18"/>
    <mergeCell ref="J18:M18"/>
    <mergeCell ref="N18:O18"/>
    <mergeCell ref="A21:A22"/>
    <mergeCell ref="B21:I22"/>
    <mergeCell ref="J21:J22"/>
    <mergeCell ref="K21:K22"/>
    <mergeCell ref="L21:L22"/>
    <mergeCell ref="A19:E19"/>
    <mergeCell ref="F19:I19"/>
    <mergeCell ref="J19:M19"/>
    <mergeCell ref="N19:O19"/>
    <mergeCell ref="L20:O20"/>
    <mergeCell ref="N32:O32"/>
    <mergeCell ref="M21:M22"/>
    <mergeCell ref="N21:O22"/>
    <mergeCell ref="N23:O23"/>
    <mergeCell ref="N24:O24"/>
    <mergeCell ref="N25:O25"/>
    <mergeCell ref="N26:O26"/>
    <mergeCell ref="N27:O27"/>
    <mergeCell ref="N28:O28"/>
    <mergeCell ref="N29:O29"/>
    <mergeCell ref="N30:O30"/>
    <mergeCell ref="N31:O31"/>
    <mergeCell ref="N44:O44"/>
    <mergeCell ref="N33:O33"/>
    <mergeCell ref="N34:O34"/>
    <mergeCell ref="N35:O35"/>
    <mergeCell ref="N36:O36"/>
    <mergeCell ref="N37:O37"/>
    <mergeCell ref="N38:O38"/>
    <mergeCell ref="N39:O39"/>
    <mergeCell ref="N40:O40"/>
    <mergeCell ref="N41:O41"/>
    <mergeCell ref="N42:O42"/>
    <mergeCell ref="N43:O43"/>
    <mergeCell ref="N56:O56"/>
    <mergeCell ref="N45:O45"/>
    <mergeCell ref="N46:O46"/>
    <mergeCell ref="N47:O47"/>
    <mergeCell ref="N48:O48"/>
    <mergeCell ref="N49:O49"/>
    <mergeCell ref="N50:O50"/>
    <mergeCell ref="N51:O51"/>
    <mergeCell ref="N52:O52"/>
    <mergeCell ref="N53:O53"/>
    <mergeCell ref="N54:O54"/>
    <mergeCell ref="N55:O55"/>
    <mergeCell ref="A80:C81"/>
    <mergeCell ref="D80:O81"/>
    <mergeCell ref="K57:L57"/>
    <mergeCell ref="K61:L61"/>
    <mergeCell ref="K62:L62"/>
    <mergeCell ref="A63:I64"/>
    <mergeCell ref="A66:J66"/>
    <mergeCell ref="K66:O66"/>
    <mergeCell ref="A67:J70"/>
    <mergeCell ref="K67:O70"/>
    <mergeCell ref="D74:O75"/>
    <mergeCell ref="D76:O77"/>
    <mergeCell ref="A78:C79"/>
    <mergeCell ref="A82:C83"/>
    <mergeCell ref="D82:O83"/>
    <mergeCell ref="D84:O85"/>
    <mergeCell ref="A86:C87"/>
    <mergeCell ref="D86:O87"/>
  </mergeCells>
  <conditionalFormatting sqref="A66:A67 C13:H17 I12:J17">
    <cfRule type="cellIs" dxfId="13" priority="14" stopIfTrue="1" operator="equal">
      <formula>0</formula>
    </cfRule>
  </conditionalFormatting>
  <conditionalFormatting sqref="B14:B15">
    <cfRule type="cellIs" dxfId="12" priority="13" stopIfTrue="1" operator="equal">
      <formula>0</formula>
    </cfRule>
  </conditionalFormatting>
  <conditionalFormatting sqref="B13">
    <cfRule type="cellIs" dxfId="11" priority="12" stopIfTrue="1" operator="equal">
      <formula>0</formula>
    </cfRule>
  </conditionalFormatting>
  <conditionalFormatting sqref="L59">
    <cfRule type="containsBlanks" dxfId="10" priority="11" stopIfTrue="1">
      <formula>LEN(TRIM(L59))=0</formula>
    </cfRule>
  </conditionalFormatting>
  <conditionalFormatting sqref="B16">
    <cfRule type="cellIs" dxfId="9" priority="10" stopIfTrue="1" operator="equal">
      <formula>0</formula>
    </cfRule>
  </conditionalFormatting>
  <conditionalFormatting sqref="B17">
    <cfRule type="cellIs" dxfId="8" priority="9" stopIfTrue="1" operator="equal">
      <formula>0</formula>
    </cfRule>
  </conditionalFormatting>
  <conditionalFormatting sqref="L12:O13">
    <cfRule type="containsBlanks" dxfId="7" priority="8">
      <formula>LEN(TRIM(L12))=0</formula>
    </cfRule>
  </conditionalFormatting>
  <conditionalFormatting sqref="L8:O9">
    <cfRule type="containsBlanks" dxfId="6" priority="7">
      <formula>LEN(TRIM(L8))=0</formula>
    </cfRule>
  </conditionalFormatting>
  <conditionalFormatting sqref="L6:O6">
    <cfRule type="containsBlanks" dxfId="5" priority="6">
      <formula>LEN(TRIM(L6))=0</formula>
    </cfRule>
  </conditionalFormatting>
  <conditionalFormatting sqref="L16">
    <cfRule type="containsBlanks" dxfId="4" priority="1">
      <formula>LEN(TRIM(L16))=0</formula>
    </cfRule>
  </conditionalFormatting>
  <conditionalFormatting sqref="A19">
    <cfRule type="containsBlanks" dxfId="3" priority="5">
      <formula>LEN(TRIM(A19))=0</formula>
    </cfRule>
  </conditionalFormatting>
  <conditionalFormatting sqref="F19">
    <cfRule type="containsBlanks" dxfId="2" priority="4">
      <formula>LEN(TRIM(F19))=0</formula>
    </cfRule>
  </conditionalFormatting>
  <conditionalFormatting sqref="J19">
    <cfRule type="containsBlanks" dxfId="1" priority="3">
      <formula>LEN(TRIM(J19))=0</formula>
    </cfRule>
  </conditionalFormatting>
  <conditionalFormatting sqref="N19">
    <cfRule type="containsBlanks" dxfId="0" priority="2">
      <formula>LEN(TRIM(N19))=0</formula>
    </cfRule>
  </conditionalFormatting>
  <dataValidations count="2">
    <dataValidation type="list" allowBlank="1" showInputMessage="1" showErrorMessage="1" sqref="D3:F3 F12:H12">
      <formula1>MedairName</formula1>
    </dataValidation>
    <dataValidation type="list" allowBlank="1" showInputMessage="1" showErrorMessage="1" sqref="B12:D12">
      <formula1>Supplier</formula1>
    </dataValidation>
  </dataValidations>
  <pageMargins left="0.59055118110236227" right="0.19685039370078741" top="0.59055118110236227" bottom="0.39370078740157483" header="0.51181102362204722" footer="0.19685039370078741"/>
  <pageSetup paperSize="9" scale="57" orientation="portrait" r:id="rId1"/>
  <headerFooter alignWithMargins="0">
    <oddFooter>&amp;L&amp;D&amp;C&amp;F&amp;R&amp;P/&amp;N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 sizeWithCells="1">
                  <from>
                    <xdr:col>5</xdr:col>
                    <xdr:colOff>190500</xdr:colOff>
                    <xdr:row>57</xdr:row>
                    <xdr:rowOff>0</xdr:rowOff>
                  </from>
                  <to>
                    <xdr:col>9</xdr:col>
                    <xdr:colOff>552450</xdr:colOff>
                    <xdr:row>58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 sizeWithCells="1">
                  <from>
                    <xdr:col>5</xdr:col>
                    <xdr:colOff>180975</xdr:colOff>
                    <xdr:row>58</xdr:row>
                    <xdr:rowOff>9525</xdr:rowOff>
                  </from>
                  <to>
                    <xdr:col>9</xdr:col>
                    <xdr:colOff>133350</xdr:colOff>
                    <xdr:row>59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 sizeWithCells="1">
                  <from>
                    <xdr:col>5</xdr:col>
                    <xdr:colOff>171450</xdr:colOff>
                    <xdr:row>59</xdr:row>
                    <xdr:rowOff>9525</xdr:rowOff>
                  </from>
                  <to>
                    <xdr:col>9</xdr:col>
                    <xdr:colOff>47625</xdr:colOff>
                    <xdr:row>60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RFQ</vt:lpstr>
      <vt:lpstr>RFQ!Print_Area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M.Subhi</dc:creator>
  <cp:lastModifiedBy>M.Subhi</cp:lastModifiedBy>
  <dcterms:created xsi:type="dcterms:W3CDTF">2019-12-19T12:44:52Z</dcterms:created>
  <dcterms:modified xsi:type="dcterms:W3CDTF">2019-12-22T17:11:12Z</dcterms:modified>
</cp:coreProperties>
</file>