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IRQAdmin\Desktop\IRQ-ITB-32419\"/>
    </mc:Choice>
  </mc:AlternateContent>
  <xr:revisionPtr revIDLastSave="0" documentId="13_ncr:1_{B907DACF-0825-4F68-A802-F47A9CA83382}" xr6:coauthVersionLast="41" xr6:coauthVersionMax="41" xr10:uidLastSave="{00000000-0000-0000-0000-000000000000}"/>
  <bookViews>
    <workbookView xWindow="-60" yWindow="-60" windowWidth="20610" windowHeight="11040" xr2:uid="{00000000-000D-0000-FFFF-FFFF00000000}"/>
  </bookViews>
  <sheets>
    <sheet name="Sheet1" sheetId="2" r:id="rId1"/>
  </sheets>
  <definedNames>
    <definedName name="_xlnm.Print_Area" localSheetId="0">Sheet1!$A$1:$F$289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83" i="2" l="1"/>
  <c r="F284" i="2"/>
  <c r="F285" i="2"/>
  <c r="F286" i="2"/>
  <c r="F287" i="2"/>
  <c r="F282" i="2"/>
  <c r="F278" i="2"/>
  <c r="F270" i="2"/>
  <c r="F271" i="2"/>
  <c r="F272" i="2"/>
  <c r="F273" i="2"/>
  <c r="F274" i="2"/>
  <c r="F275" i="2"/>
  <c r="F276" i="2"/>
  <c r="F277" i="2"/>
  <c r="F269" i="2"/>
  <c r="F265" i="2"/>
  <c r="F266" i="2"/>
  <c r="F264" i="2"/>
  <c r="F263" i="2"/>
  <c r="F267" i="2" s="1"/>
  <c r="F242" i="2"/>
  <c r="F243" i="2"/>
  <c r="F244" i="2"/>
  <c r="F245" i="2"/>
  <c r="F246" i="2"/>
  <c r="F247" i="2"/>
  <c r="F248" i="2"/>
  <c r="F249" i="2"/>
  <c r="F250" i="2"/>
  <c r="F251" i="2"/>
  <c r="F252" i="2"/>
  <c r="F254" i="2"/>
  <c r="F255" i="2"/>
  <c r="F256" i="2"/>
  <c r="F257" i="2"/>
  <c r="F258" i="2"/>
  <c r="F259" i="2"/>
  <c r="F241" i="2"/>
  <c r="F237" i="2"/>
  <c r="F238" i="2"/>
  <c r="F235" i="2"/>
  <c r="F236" i="2"/>
  <c r="F234" i="2"/>
  <c r="F227" i="2"/>
  <c r="F228" i="2"/>
  <c r="F229" i="2"/>
  <c r="F230" i="2"/>
  <c r="F231" i="2"/>
  <c r="F226" i="2"/>
  <c r="F219" i="2"/>
  <c r="F220" i="2"/>
  <c r="F221" i="2"/>
  <c r="F222" i="2"/>
  <c r="F223" i="2"/>
  <c r="F224" i="2"/>
  <c r="F211" i="2"/>
  <c r="F212" i="2"/>
  <c r="F213" i="2"/>
  <c r="F215" i="2"/>
  <c r="F216" i="2"/>
  <c r="F217" i="2"/>
  <c r="F210" i="2"/>
  <c r="F204" i="2"/>
  <c r="F205" i="2"/>
  <c r="F206" i="2"/>
  <c r="F202" i="2"/>
  <c r="F203" i="2"/>
  <c r="F199" i="2"/>
  <c r="F200" i="2"/>
  <c r="F194" i="2"/>
  <c r="F195" i="2"/>
  <c r="F196" i="2"/>
  <c r="F197" i="2"/>
  <c r="F198" i="2"/>
  <c r="F191" i="2"/>
  <c r="F192" i="2"/>
  <c r="F190" i="2"/>
  <c r="F185" i="2"/>
  <c r="F184" i="2"/>
  <c r="F176" i="2"/>
  <c r="F177" i="2"/>
  <c r="F178" i="2"/>
  <c r="F179" i="2"/>
  <c r="F180" i="2"/>
  <c r="F181" i="2"/>
  <c r="F175" i="2"/>
  <c r="F168" i="2"/>
  <c r="F169" i="2"/>
  <c r="F170" i="2"/>
  <c r="F171" i="2"/>
  <c r="F167" i="2"/>
  <c r="F164" i="2"/>
  <c r="F161" i="2"/>
  <c r="F162" i="2"/>
  <c r="F163" i="2"/>
  <c r="F149" i="2"/>
  <c r="F151" i="2"/>
  <c r="F152" i="2"/>
  <c r="F153" i="2"/>
  <c r="F154" i="2"/>
  <c r="F156" i="2"/>
  <c r="F157" i="2"/>
  <c r="F158" i="2"/>
  <c r="F159" i="2"/>
  <c r="F148" i="2"/>
  <c r="F136" i="2"/>
  <c r="F137" i="2"/>
  <c r="F138" i="2"/>
  <c r="F140" i="2"/>
  <c r="F141" i="2"/>
  <c r="F142" i="2"/>
  <c r="F143" i="2"/>
  <c r="F144" i="2"/>
  <c r="F145" i="2"/>
  <c r="F135" i="2"/>
  <c r="F131" i="2"/>
  <c r="F132" i="2"/>
  <c r="F130" i="2"/>
  <c r="F128" i="2"/>
  <c r="F127" i="2"/>
  <c r="F126" i="2"/>
  <c r="F116" i="2"/>
  <c r="F117" i="2"/>
  <c r="F118" i="2"/>
  <c r="F119" i="2"/>
  <c r="F120" i="2"/>
  <c r="F121" i="2"/>
  <c r="F122" i="2"/>
  <c r="F108" i="2"/>
  <c r="F109" i="2"/>
  <c r="F110" i="2"/>
  <c r="F112" i="2"/>
  <c r="F113" i="2"/>
  <c r="F114" i="2"/>
  <c r="F115" i="2"/>
  <c r="F107" i="2"/>
  <c r="F101" i="2"/>
  <c r="F102" i="2" s="1"/>
  <c r="F97" i="2"/>
  <c r="F98" i="2"/>
  <c r="F96" i="2"/>
  <c r="F88" i="2"/>
  <c r="F89" i="2"/>
  <c r="F90" i="2"/>
  <c r="F91" i="2"/>
  <c r="F93" i="2"/>
  <c r="F94" i="2"/>
  <c r="F87" i="2"/>
  <c r="F81" i="2"/>
  <c r="F82" i="2"/>
  <c r="F80" i="2"/>
  <c r="F71" i="2"/>
  <c r="F72" i="2"/>
  <c r="F73" i="2"/>
  <c r="F74" i="2"/>
  <c r="F75" i="2"/>
  <c r="F70" i="2"/>
  <c r="F65" i="2"/>
  <c r="F66" i="2"/>
  <c r="F62" i="2"/>
  <c r="F63" i="2"/>
  <c r="F64" i="2"/>
  <c r="F59" i="2"/>
  <c r="F60" i="2"/>
  <c r="F57" i="2"/>
  <c r="F56" i="2"/>
  <c r="F51" i="2"/>
  <c r="F52" i="2"/>
  <c r="F50" i="2"/>
  <c r="F43" i="2"/>
  <c r="F44" i="2"/>
  <c r="F45" i="2"/>
  <c r="F46" i="2"/>
  <c r="F42" i="2"/>
  <c r="F39" i="2"/>
  <c r="F40" i="2" s="1"/>
  <c r="F36" i="2"/>
  <c r="F35" i="2"/>
  <c r="F26" i="2"/>
  <c r="F27" i="2"/>
  <c r="F28" i="2"/>
  <c r="F29" i="2"/>
  <c r="F30" i="2"/>
  <c r="F31" i="2"/>
  <c r="F32" i="2"/>
  <c r="F25" i="2"/>
  <c r="F19" i="2"/>
  <c r="F22" i="2"/>
  <c r="F23" i="2"/>
  <c r="F21" i="2"/>
  <c r="F13" i="2"/>
  <c r="F11" i="2"/>
  <c r="F10" i="2"/>
  <c r="F12" i="2"/>
  <c r="F14" i="2"/>
  <c r="F8" i="2"/>
  <c r="F288" i="2" l="1"/>
  <c r="F279" i="2"/>
  <c r="F260" i="2"/>
  <c r="F239" i="2"/>
  <c r="F232" i="2"/>
  <c r="F207" i="2"/>
  <c r="F186" i="2"/>
  <c r="F182" i="2"/>
  <c r="F172" i="2"/>
  <c r="F53" i="2"/>
  <c r="F37" i="2"/>
  <c r="F165" i="2"/>
  <c r="F146" i="2"/>
  <c r="F133" i="2"/>
  <c r="F123" i="2"/>
  <c r="F99" i="2"/>
  <c r="F83" i="2"/>
  <c r="F76" i="2"/>
  <c r="F67" i="2"/>
  <c r="F48" i="2"/>
  <c r="F33" i="2"/>
  <c r="F15" i="2"/>
  <c r="F289" i="2" l="1"/>
</calcChain>
</file>

<file path=xl/sharedStrings.xml><?xml version="1.0" encoding="utf-8"?>
<sst xmlns="http://schemas.openxmlformats.org/spreadsheetml/2006/main" count="576" uniqueCount="261">
  <si>
    <t>Bill of Quantity</t>
  </si>
  <si>
    <t>#</t>
  </si>
  <si>
    <t>Item</t>
  </si>
  <si>
    <t>Unit</t>
  </si>
  <si>
    <t>Quantity</t>
  </si>
  <si>
    <t>Price $</t>
  </si>
  <si>
    <t>Total $</t>
  </si>
  <si>
    <t>M2</t>
  </si>
  <si>
    <t>M3</t>
  </si>
  <si>
    <t>M.l</t>
  </si>
  <si>
    <t>A</t>
  </si>
  <si>
    <t>Ea.</t>
  </si>
  <si>
    <t>B</t>
  </si>
  <si>
    <t>C</t>
  </si>
  <si>
    <t>D</t>
  </si>
  <si>
    <t>E</t>
  </si>
  <si>
    <t>Supplying and planting the ficus tree with not less than 1.5m length.</t>
  </si>
  <si>
    <t>F</t>
  </si>
  <si>
    <t>Supplying and planting Rose flowers with not less than 1.m length.</t>
  </si>
  <si>
    <t>PPR pipes of 3/4 inch diameter</t>
  </si>
  <si>
    <t>Total Cost $</t>
  </si>
  <si>
    <t xml:space="preserve"> </t>
  </si>
  <si>
    <t>G</t>
  </si>
  <si>
    <t>H</t>
  </si>
  <si>
    <t xml:space="preserve">Minimum 10 cm thick Under foundations   (Blinding) </t>
  </si>
  <si>
    <t>Roofs of 18  thick and parapets</t>
  </si>
  <si>
    <t xml:space="preserve">Sun shades </t>
  </si>
  <si>
    <t xml:space="preserve">lintel beam above the openings of doors and windows </t>
  </si>
  <si>
    <t>PPR pipes of 1 inch diameter</t>
  </si>
  <si>
    <t>Ceiling fan of 56 inch with Fan Speed Control Switch</t>
  </si>
  <si>
    <t>Exhaust fan of 8 inch diameter with electrical switch of 10 Amp capacity</t>
  </si>
  <si>
    <t>Exhaust fan of 12 inch diameter with electrical switch of 10 Amp capacity</t>
  </si>
  <si>
    <t>Piece</t>
  </si>
  <si>
    <t>Supplying and planting the palm trees with not less than 2m length.</t>
  </si>
  <si>
    <t>Set</t>
  </si>
  <si>
    <t>Manholes of 40 x 40 cm</t>
  </si>
  <si>
    <t>Manholes of 60 x 60 cm</t>
  </si>
  <si>
    <t>Stones panels</t>
  </si>
  <si>
    <t>Stones Frame of 20 cm height ( Coplan- كوبلن صدر طير)</t>
  </si>
  <si>
    <t>Granite tiles of 2 cm thick and 60 cm height</t>
  </si>
  <si>
    <t xml:space="preserve">Supply materials, tools and manpower to backfill the garden with clean soil and planting it as per the supervisory committee directions, the work includes the following: </t>
  </si>
  <si>
    <t>Backfilling with clean, blended and screened Loam soil layer in addition to free of impurities and salts of 40 cm thick.</t>
  </si>
  <si>
    <t>Minimum 10 cm thick Under mosaic tiles.</t>
  </si>
  <si>
    <t>Minimum 15 cm thick and 35cm width with using Sika  proof   for D.P.C  layer using heavy thiknees steel frame of 15 cm height</t>
  </si>
  <si>
    <t>Foundations using sulfur resistant cement of 35  thick</t>
  </si>
  <si>
    <t>Drop beams (The prominent part of the ceiling is calculated)</t>
  </si>
  <si>
    <t>Columns</t>
  </si>
  <si>
    <t>Expansion Joints</t>
  </si>
  <si>
    <t xml:space="preserve">Steps, landings and flights (sulfur resistant cement is used for the part down D.P.C Layer) </t>
  </si>
  <si>
    <t xml:space="preserve">Ceramic tiles for the walls of (30x60)cm dimensions  </t>
  </si>
  <si>
    <t xml:space="preserve">Ceramic tiles  anti slip for the floors of (30x30) cm dimensions  </t>
  </si>
  <si>
    <t>Whitewood limestone stone wall cladding( حجر قرض طبيعي)</t>
  </si>
  <si>
    <t xml:space="preserve"> Roller Curtains of 2.6 x 1.9 m dimension</t>
  </si>
  <si>
    <t xml:space="preserve"> Roller Curtains of 1.4 x 1.9 m dimension</t>
  </si>
  <si>
    <r>
      <rPr>
        <b/>
        <sz val="12"/>
        <color theme="1"/>
        <rFont val="Calibri"/>
        <family val="2"/>
        <scheme val="minor"/>
      </rPr>
      <t xml:space="preserve">Flag pole : 
</t>
    </r>
    <r>
      <rPr>
        <sz val="12"/>
        <color theme="1"/>
        <rFont val="Calibri"/>
        <family val="2"/>
        <scheme val="minor"/>
      </rPr>
      <t>Supply and install flag pole of 6 m height by using  2.5 inch and 2 mm thick round hollow section steel with steel base and flag made of high quality cloth and cord. The work shall include anti rust and three layers oil painting. All needed work to complete the job will be included within the price.</t>
    </r>
  </si>
  <si>
    <r>
      <rPr>
        <b/>
        <sz val="12"/>
        <color theme="1"/>
        <rFont val="Calibri"/>
        <family val="2"/>
        <scheme val="minor"/>
      </rPr>
      <t>Room Title Boards:</t>
    </r>
    <r>
      <rPr>
        <sz val="12"/>
        <color theme="1"/>
        <rFont val="Calibri"/>
        <family val="2"/>
        <scheme val="minor"/>
      </rPr>
      <t xml:space="preserve">
Supply and install room title name made of thick plastic sheet of 15x35 cm dimensions, the price should include printing the required titles on it, using  plastic fisher screw wall plug to fix it in the walls. All needed work to complete the job will be included within the price.</t>
    </r>
  </si>
  <si>
    <t xml:space="preserve">Supply materials, tools and manpower to cast the new passageways around the buildings and the external corridors of 1.5 m width according to the follow items: </t>
  </si>
  <si>
    <t>Spreading thick agricultural nylon layer- polyphone sheets of 1 mm thick before casting concrete ( under foundation and passageway floor)</t>
  </si>
  <si>
    <t>Casting smooth  Sulphate resistant plain concrete for passageway floor with compressive strength 21 MPa, (Slump 5”) and 10 cm thickness, the work includes expansion joints every 20 m2  and it is subsequently filled with Sikaflex construction AP with Back up rod, and all the required works to complete the Job</t>
  </si>
  <si>
    <t>PVC Pipe of 6 inch diameter.</t>
  </si>
  <si>
    <t>PVC Pipe of 4 inch diameter.</t>
  </si>
  <si>
    <t>PVC Pipe of 3 inch diameter.</t>
  </si>
  <si>
    <t>LED Ceiling Light (LED Surface Lights) of 36 Watt</t>
  </si>
  <si>
    <t xml:space="preserve">Modern waterproof outdoor wall lighting fixtures (Lantern) with Led bulb lights ( Economic Bulb) of 20 watt  </t>
  </si>
  <si>
    <t>Big modern outdoor wall lighting fixtures (Lantern) with Led bulb lights ( Economic Bulb) of 40 watt which should be installed on the  columns of front fence wall with all installations and connections accessories</t>
  </si>
  <si>
    <t>Waterproof LED Ceiling Light for sanitary unit and external ceiling of the building interface</t>
  </si>
  <si>
    <t xml:space="preserve"> Outdoor LED  flood light (Waterproof) of 200 Watt,  It should be installed  in the rooftop of the building .</t>
  </si>
  <si>
    <t>Unarmored  cable of (4x25) mm²+(1x10) mm² to feed the MCB Distribution Board In the administration building from the main distribution board which located inside building</t>
  </si>
  <si>
    <t>Unarmed cable of (4x16) mm²+(1x10) mm²  to feed the MCB Distribution Boards in the ground and first floors of classrooms building from the main distribution board which located inside building.</t>
  </si>
  <si>
    <t>Supplying and planting American natural grass, It should be supplied in the form of pieces of 35x35 cm dimensions, each 2 pieces are divided into small pieces to cover 1m2 area</t>
  </si>
  <si>
    <r>
      <rPr>
        <b/>
        <sz val="12"/>
        <color theme="1"/>
        <rFont val="Calibri"/>
        <family val="2"/>
        <scheme val="minor"/>
      </rPr>
      <t>Steel Handrail:</t>
    </r>
    <r>
      <rPr>
        <sz val="12"/>
        <color theme="1"/>
        <rFont val="Calibri"/>
        <family val="2"/>
        <scheme val="minor"/>
      </rPr>
      <t xml:space="preserve">
Supply of materials, tools and manpower to install steel handrail (90cm) for staircases and openings, using steel tubes as per attached the drawing which should be installed in the places determined by the supervisory committee. The price includes painting the steel frames and guard frame with 3 layer of oil based paints “type hammer finish” in addition to anti rust prime coat. All needed work to complete the job will be included within the price. </t>
    </r>
  </si>
  <si>
    <r>
      <rPr>
        <b/>
        <sz val="12"/>
        <color theme="1"/>
        <rFont val="Calibri"/>
        <family val="2"/>
      </rPr>
      <t>Steel Ladder:</t>
    </r>
    <r>
      <rPr>
        <sz val="11"/>
        <color theme="1"/>
        <rFont val="Calibri"/>
        <family val="2"/>
      </rPr>
      <t xml:space="preserve">
Supply and install steel Ladder of 70 cm width using Steel hollow square section of 3 inch and 3 mm thick for main structure and 2 inch and 2 mm thick for steps .the work includes installation it from top and bottom well , all cutting and welding works and painting with anti-rust paint and three layers of oil based paints and all the required works to complete the work.</t>
    </r>
  </si>
  <si>
    <r>
      <rPr>
        <b/>
        <sz val="12"/>
        <color theme="1"/>
        <rFont val="Calibri"/>
        <family val="2"/>
      </rPr>
      <t xml:space="preserve">Aluminum Composite letters </t>
    </r>
    <r>
      <rPr>
        <sz val="11"/>
        <color theme="1"/>
        <rFont val="Calibri"/>
        <family val="2"/>
      </rPr>
      <t xml:space="preserve">
Supply and install the schools name in the school facade  in the form of composite letters  that should be cut by CNC cutting machine by using aluminum panels with the panels thickness not less than 5 mm and its bases from PVC panels of 1 cm thick as per the colors determined by the engineering committee. The letters structure should be flat surfaces and free of metal impurities and should be installed on the wall using silicone adhesive glue and plastic fisher screw wall plug, with all the required works to complete the Job.</t>
    </r>
  </si>
  <si>
    <r>
      <rPr>
        <b/>
        <sz val="12"/>
        <color theme="1"/>
        <rFont val="Calibri"/>
        <family val="2"/>
        <scheme val="minor"/>
      </rPr>
      <t>Play Yard and Parking of the School</t>
    </r>
    <r>
      <rPr>
        <sz val="12"/>
        <color theme="1"/>
        <rFont val="Calibri"/>
        <family val="2"/>
        <scheme val="minor"/>
      </rPr>
      <t xml:space="preserve">
Supply materials, tools and manpower to cast the school yard and parking, the work includes leveling the ground, compaction of existing ground (which should not be less than 90% of MDD to comply with the modified proctor test), filling in layers not exceeding 25cm, including compaction up to 95% of MDD to comply with the modified proctor test with sub base (type B)up to the required levels (the required levels of play yard and parking floors is 40 cm under the passageway concrete floor ) and according to the supervisory committee directions, the price should include spreading thick nylon layer of 1 mm thick and casting 21 Mpa compressive strength and 10 cm thick soleplate resistance  concrete with smooth surface using Helicopter for leveling the concrete surface, working expansion joints every 20 m2and subsequently filled with with bitumen mastic with cautery, casting the  foundation of retaining walls around yard  with concrete of 21 Mpa, in addition to build these walls of 25 cm width using stone and cement mortar (1:3),  and smooth plastering the walls using cement- sand mortar (1:3), and all the required works to complete the Job.</t>
    </r>
  </si>
  <si>
    <r>
      <rPr>
        <b/>
        <sz val="12"/>
        <color theme="1"/>
        <rFont val="Calibri"/>
        <family val="2"/>
      </rPr>
      <t>Sulphate Resistant Plain Concrete for Blinding</t>
    </r>
    <r>
      <rPr>
        <sz val="11"/>
        <color theme="1"/>
        <rFont val="Calibri"/>
        <family val="2"/>
      </rPr>
      <t xml:space="preserve">
Supply materials, tools and manpower to cast the Blinding of 10 cm thick and 21Mpa compressive strength, with all the required works to complete the Job. </t>
    </r>
  </si>
  <si>
    <r>
      <rPr>
        <b/>
        <sz val="12"/>
        <color theme="1"/>
        <rFont val="Calibri"/>
        <family val="2"/>
      </rPr>
      <t>Build The Walls Under D.P.C Layer</t>
    </r>
    <r>
      <rPr>
        <sz val="11"/>
        <color theme="1"/>
        <rFont val="Calibri"/>
        <family val="2"/>
      </rPr>
      <t xml:space="preserve">
Supply materials, tools and manpower to build the walls under D.P.C level with stone and cement-sand mortar (1:3) the work includes smooth plastering the walls with cement –sand mortar (1:3), coating the buried foundations for both sides using the tar type II or III and backfilling the foundations sides with sub-base ''class C''. For more details, please see attached drawings. </t>
    </r>
  </si>
  <si>
    <r>
      <rPr>
        <b/>
        <sz val="12"/>
        <color theme="1"/>
        <rFont val="Calibri"/>
        <family val="2"/>
      </rPr>
      <t>Sulphate Resistant plain Concrete for D.P.C  Layer</t>
    </r>
    <r>
      <rPr>
        <sz val="11"/>
        <color theme="1"/>
        <rFont val="Calibri"/>
        <family val="2"/>
      </rPr>
      <t xml:space="preserve">
Supply materials, tools and manpower to cast the D.P.C  layer of 10 cm thick and 21Mpa compressive strength, with all the required works to complete the Job. </t>
    </r>
  </si>
  <si>
    <r>
      <rPr>
        <b/>
        <sz val="12"/>
        <color theme="1"/>
        <rFont val="Calibri"/>
        <family val="2"/>
      </rPr>
      <t>Build The Walls Above D.P.C Layer</t>
    </r>
    <r>
      <rPr>
        <sz val="11"/>
        <color theme="1"/>
        <rFont val="Calibri"/>
        <family val="2"/>
      </rPr>
      <t xml:space="preserve">
Supply materials, tools and manpower to build the block wall fence using hollow concrete block of (40x20x20) cm and cement –sand mortar (1:3), </t>
    </r>
    <r>
      <rPr>
        <sz val="12"/>
        <color theme="1"/>
        <rFont val="Calibri"/>
        <family val="2"/>
      </rPr>
      <t>2m</t>
    </r>
    <r>
      <rPr>
        <sz val="11"/>
        <color theme="1"/>
        <rFont val="Calibri"/>
        <family val="2"/>
      </rPr>
      <t xml:space="preserve"> height above the D.P.C, with all the required works to complete the Job. For more details, please see attached drawings.</t>
    </r>
  </si>
  <si>
    <r>
      <rPr>
        <b/>
        <sz val="12"/>
        <color theme="1"/>
        <rFont val="Calibri"/>
        <family val="2"/>
      </rPr>
      <t>Reinforced Concrete for Columns Doors</t>
    </r>
    <r>
      <rPr>
        <sz val="11"/>
        <color theme="1"/>
        <rFont val="Calibri"/>
        <family val="2"/>
      </rPr>
      <t xml:space="preserve">
Supply materials, tools and manpower to cast reinforced concrete columns of (40x60) cm with foundation of 1x 1 m, 0.5m depth and 24Mpa compressive strength for the doors.  </t>
    </r>
  </si>
  <si>
    <r>
      <rPr>
        <b/>
        <sz val="12"/>
        <color theme="1"/>
        <rFont val="Calibri"/>
        <family val="2"/>
      </rPr>
      <t>Smooth Cement Plastering for The Front Fence Wall</t>
    </r>
    <r>
      <rPr>
        <sz val="11"/>
        <color theme="1"/>
        <rFont val="Calibri"/>
        <family val="2"/>
      </rPr>
      <t xml:space="preserve">
Supply  materials, tools and manpower for cement plastering with 20mm thickness smooth-finished for the front fence wall, its columns and concrete cover above the fence walls using aluminum straight edges. The price includes three layers as follows: one layer of cement splash dash, one layer of rough (kafmal) and finally smooth finished cement plastering with cement-sand mortar(1:3), putting a layer of metal mesh on the area under the cement plastering which should be  installed  at the linking area of the concrete columns with the block walls and all the required works to complete the work.</t>
    </r>
  </si>
  <si>
    <r>
      <rPr>
        <b/>
        <sz val="12"/>
        <color theme="1"/>
        <rFont val="Calibri"/>
        <family val="2"/>
      </rPr>
      <t xml:space="preserve">Wrought Iron Wall Railings for The Front Fence Wall:    </t>
    </r>
    <r>
      <rPr>
        <sz val="11"/>
        <color theme="1"/>
        <rFont val="Calibri"/>
        <family val="2"/>
      </rPr>
      <t xml:space="preserve">        Supply and install steel wrought iron wall railing of 80 cm high for the front fence only that consist of steel square section for external frame for railing of 2 inch and 3 mm thick, steel square section frame around the steel plates sheets of 3/4 inch and 2 mm thick and steel plate sheet of 3 mm thick with the use of geometric engravings on the steel plates designed by CNC machines as per attached drawings, the work includes installing it between two concrete columns using steel base plate of 10 mm thick which should be installed in the concrete columns using rawl bolts, painting iron wall railings  and base plate with 3 layers of oil based paints type hammer finish in addition to anti-rust primer and all the required works to complete the Job</t>
    </r>
  </si>
  <si>
    <r>
      <rPr>
        <b/>
        <sz val="12"/>
        <color theme="1"/>
        <rFont val="Calibri"/>
        <family val="2"/>
      </rPr>
      <t xml:space="preserve">Cladding The Concrete Columns for The Front Fence Wall:  </t>
    </r>
    <r>
      <rPr>
        <sz val="11"/>
        <color theme="1"/>
        <rFont val="Calibri"/>
        <family val="2"/>
      </rPr>
      <t xml:space="preserve">
Supply materials, tools and manpower for cladding the concrete columns for the front fence wall only with limestone panels  type (Mosul - Ba'adhira) , price should include filling the spaces between the stone and the walls by using cement mortar (1:3) and the joints between stone with white cement and crushed stone powder (1:1), using solid copper wire for the installation of stone, polishing stone very well taking into account the special safety requirements, and according to the technical specifications and attached drawings  as follows (The contractor should be complied with all forms and types of stone and all other details referred to in the attached drawings and designs) ,and all the required works to complete the works. As the following:</t>
    </r>
  </si>
  <si>
    <r>
      <rPr>
        <b/>
        <sz val="12"/>
        <color theme="1"/>
        <rFont val="Calibri"/>
        <family val="2"/>
      </rPr>
      <t xml:space="preserve"> Socket of 45 Amp Capacity </t>
    </r>
    <r>
      <rPr>
        <sz val="11"/>
        <color theme="1"/>
        <rFont val="Calibri"/>
        <family val="2"/>
      </rPr>
      <t xml:space="preserve">
 Supply, connect and operate electrical point with electrical socket of 45 Amp capacity for air conditioning devices and water heaters using single copper wires of 4 mm2 and (1*2.5) mm2 for earthing, the work includes supplying and installing galvanized steel electrical box, pulling wires inside PVC conduits of 25-32 mm diameter and connecting it to MCB distribution board with all installation and connection accessories, and all the required works to complete the Job. </t>
    </r>
  </si>
  <si>
    <r>
      <rPr>
        <b/>
        <sz val="12"/>
        <color theme="1"/>
        <rFont val="Calibri"/>
        <family val="2"/>
      </rPr>
      <t>Electric bell</t>
    </r>
    <r>
      <rPr>
        <sz val="11"/>
        <color theme="1"/>
        <rFont val="Calibri"/>
        <family val="2"/>
      </rPr>
      <t xml:space="preserve">
Supply, install, connect, test and commission electric bell 220VAC/5 W , Metallic, Wall Mounting and the sound level to be  ISO 9001:2000 , for voltage 230VAC to be 68 dB to 108 dB sound level at 2 ft. &amp; 2900 Hz operating frequency with electrical switches of 10 Amp capacity, using single copper wires of 2.5 mm2 and (1*1.5) mm2 for earthing , the work includes supplying and installing galvanized steel electrical box, pulling wires inside PVC conduits and connecting it to MCB distribution board with all installation and connection accessories, and all the required works to complete the Job.    
</t>
    </r>
  </si>
  <si>
    <r>
      <rPr>
        <b/>
        <sz val="12"/>
        <color theme="1"/>
        <rFont val="Calibri"/>
        <family val="2"/>
        <scheme val="minor"/>
      </rPr>
      <t>CCTV System Points</t>
    </r>
    <r>
      <rPr>
        <sz val="12"/>
        <color theme="1"/>
        <rFont val="Calibri"/>
        <family val="2"/>
        <scheme val="minor"/>
      </rPr>
      <t xml:space="preserve">
Supply materials, tools and manpower to install CCTV system points which will be distributed on site during implementation to cover the project areas which determined by the supervisory committee and the end user, the work include supplying, installing and connecting thick waterproof PVC square junction box for CCTV cameras of IP65 and12 x12 cm dimensions , RG59 coaxial CCTV cable with VDE power cable which should pull in PVC conduits from determined camera point to the metal board inside the manager room or any room determined by the supervisory committee ( this PVC conduits should be installed inside the slab or walls during implementation works) and metal board of 50 x 50 cm, single airtight door with lock which should be installed inside the wall to be assembled all cables inside it, the cables must be one length from the camera box to the metal board, i.e., it is not permissible to make joints when laying the cables. The price should include, marking or number each cable with its camera box, all installation and connection accessories, all required fittings. All needed work to complete the job will be included within the price. </t>
    </r>
  </si>
  <si>
    <t xml:space="preserve">D3 Steel door of 2.25 x 1.0 m dimensions  </t>
  </si>
  <si>
    <t xml:space="preserve">D4 Steel door of 2.1 x 0.9 m dimensions  </t>
  </si>
  <si>
    <t xml:space="preserve">W1 PVC window of 2.4 x 1.7 m dimension </t>
  </si>
  <si>
    <t xml:space="preserve">W2 PVC window of 1.2x 1.7 m dimension </t>
  </si>
  <si>
    <t xml:space="preserve">Granite tiles of 2 cm thick </t>
  </si>
  <si>
    <t>Build the passageway walls using stone and cement – sand (1:3) with height 80 cm and 30 cm width, the work includes smooth plastering the external and internal wall with cement-sand (1:3) and spreading the internal wall with tar Class II or III.</t>
  </si>
  <si>
    <r>
      <rPr>
        <b/>
        <sz val="12"/>
        <color theme="1"/>
        <rFont val="Calibri"/>
        <family val="2"/>
        <scheme val="minor"/>
      </rPr>
      <t>Steel Burglar Bars for The Internal Corridors and 1 m Height For The Walls Openings of the First Floor</t>
    </r>
    <r>
      <rPr>
        <sz val="12"/>
        <color theme="1"/>
        <rFont val="Calibri"/>
        <family val="2"/>
        <scheme val="minor"/>
      </rPr>
      <t xml:space="preserve">
Supply and install burglar bars for the internal corridors, openings and 1 m height for the walls openings of the first floor overlooking the inner courtyard of the classrooms according to the attached designs (The contractor should be complied with all details and design of steel guard bars referred to in the attached drawings). The price should include locks, handles, hinges, all cutting and welding works, all installation and connection accessories and painting with 3 layer of oil based paints “type hammer finish” in addition to anti-rust prime coat, all the required works and accessories to complete the Job.</t>
    </r>
  </si>
  <si>
    <t>Spreading well compacted river sand  layer  with thickness not more than 40 cm for each layer under passageways floor.  river sand layers shall be watered, leveled and compacted well. With required treatment</t>
  </si>
  <si>
    <t>Painting the stone walls from out side with three layers of plastic (silicon water proof) paint (Jotun, Betek, CAPAROL, Polisan, dyo).</t>
  </si>
  <si>
    <r>
      <rPr>
        <b/>
        <sz val="12"/>
        <color theme="1"/>
        <rFont val="Calibri"/>
        <family val="2"/>
        <scheme val="minor"/>
      </rPr>
      <t xml:space="preserve">Earthing system:
</t>
    </r>
    <r>
      <rPr>
        <sz val="12"/>
        <color theme="1"/>
        <rFont val="Calibri"/>
        <family val="2"/>
        <scheme val="minor"/>
      </rPr>
      <t xml:space="preserve">Supply, install and connect earthing system for the building  and MCB Distribution Boards, consists of three copper rods( each length 1.5 m, 16 mm dia), connected together by copper wire of (1 x25) m² to form triangle shape ( on the surface/ground with each side length of 3 m from each other  and copper wire buried at 2 m deep). work include the excavation of three earthing pit ( depth of 2m each) .The price includes supplying, installing, connecting, laying and commissioning drilling, cutting, digging/excavating and backfilling with mixture of layers (sand, salt and charcoal) and all the required works to complete the Job.  </t>
    </r>
  </si>
  <si>
    <r>
      <rPr>
        <b/>
        <sz val="11"/>
        <color theme="1"/>
        <rFont val="Calibri"/>
        <family val="2"/>
        <scheme val="minor"/>
      </rPr>
      <t>Excavation Works:</t>
    </r>
    <r>
      <rPr>
        <sz val="11"/>
        <color theme="1"/>
        <rFont val="Calibri"/>
        <family val="2"/>
        <scheme val="minor"/>
      </rPr>
      <t xml:space="preserve">
Excavation in all types of soil (even rock layers, existing asphalt, concrete foundations, etc..) for the project area starting at the existing ground level down to the required depth  approved by the engineering committee, removal of all material to a site approved by local authorities. The price include cleaning and leveling the bed of the excavation, compaction using heavy construction equipment - single drum sheep feet and vibratory road roller compactor (the compaction of these areas should not be less than 90% of MDD to comply with the modified proctor test) and withdrawing the underground water if the groundwater level is high on a daily basis using water tank truck until the completion of the foundations and all the required works to complete the Job. All needed work to complete the job will be included within the price.</t>
    </r>
  </si>
  <si>
    <r>
      <rPr>
        <b/>
        <sz val="12"/>
        <color theme="1"/>
        <rFont val="Calibri"/>
        <family val="2"/>
        <scheme val="minor"/>
      </rPr>
      <t>Spreading Stone Layer</t>
    </r>
    <r>
      <rPr>
        <sz val="11"/>
        <color theme="1"/>
        <rFont val="Calibri"/>
        <family val="2"/>
        <scheme val="minor"/>
      </rPr>
      <t xml:space="preserve">
Supply materials, tools and manpower to spread and pave stone layer of class B regularly under the buildings areas, the stone layer thickness not less than 30 cm, the work includes excavating drainage channel to withdrawal the underground water if the groundwater level is high on a daily basis using water tank truck, compaction of the stone layer well using vibratory road roller compactor and all the required works to complete the Job.</t>
    </r>
  </si>
  <si>
    <r>
      <rPr>
        <b/>
        <sz val="12"/>
        <color theme="1"/>
        <rFont val="Calibri"/>
        <family val="2"/>
        <scheme val="minor"/>
      </rPr>
      <t>Spreading Sub-base Layers</t>
    </r>
    <r>
      <rPr>
        <sz val="11"/>
        <color theme="1"/>
        <rFont val="Calibri"/>
        <family val="2"/>
        <scheme val="minor"/>
      </rPr>
      <t xml:space="preserve">
Supply of materials, tools and manpower for filling (in layers not exceeding 25cm, including compaction up to 95% of MDD to comply with the modified proctor test ) with sub base (type B) up to the required levels for the area of project, with required treatment. All needed work to complete the job will be included within the price.</t>
    </r>
  </si>
  <si>
    <r>
      <rPr>
        <b/>
        <sz val="11"/>
        <color theme="1"/>
        <rFont val="Calibri"/>
        <family val="2"/>
      </rPr>
      <t xml:space="preserve"> Laying One Layer of Thick Nylon</t>
    </r>
    <r>
      <rPr>
        <sz val="11"/>
        <color theme="1"/>
        <rFont val="Calibri"/>
        <family val="2"/>
        <scheme val="minor"/>
      </rPr>
      <t xml:space="preserve">
Supply materials, tools and manpower for laying one layer of thick agricultural nylon of 1mm thick) . The nylon should lay before casting the concrete covering , with all the required works to complete the Job.</t>
    </r>
  </si>
  <si>
    <r>
      <rPr>
        <b/>
        <sz val="11"/>
        <color theme="1"/>
        <rFont val="Calibri"/>
        <family val="2"/>
      </rPr>
      <t>Sulphate Resistant Plain Concrete</t>
    </r>
    <r>
      <rPr>
        <sz val="11"/>
        <color theme="1"/>
        <rFont val="Calibri"/>
        <family val="2"/>
        <scheme val="minor"/>
      </rPr>
      <t xml:space="preserve">
Supply materials, tools and manpower to cast  Sulphate resistant plain concrete with compressive strength  21 MPa , (Slump 5"), the work includes expansion joints every 20 m2 and according to the instructions of engineering committee,  and all the required works to complete the Job.as the following:</t>
    </r>
  </si>
  <si>
    <r>
      <rPr>
        <b/>
        <sz val="11"/>
        <color theme="1"/>
        <rFont val="Calibri"/>
        <family val="2"/>
      </rPr>
      <t>Build The Walls Under D.P.C Layer</t>
    </r>
    <r>
      <rPr>
        <sz val="11"/>
        <color theme="1"/>
        <rFont val="Calibri"/>
        <family val="2"/>
        <scheme val="minor"/>
      </rPr>
      <t xml:space="preserve">
Supply materials, tools and manpower to build the walls under D.P.C layer using stone and cement-sand mortar (1:3) as per attached drawings, the work includes filling joints and spaces by sulfur resistant cement-sand mortar (1:3) , plastering the walls with cement –sand mortar (1:3) and spreading for both sides of the walls  with tar Class II or III with all the required works to complete the Job.</t>
    </r>
  </si>
  <si>
    <r>
      <rPr>
        <b/>
        <sz val="11"/>
        <color theme="1"/>
        <rFont val="Calibri"/>
        <family val="2"/>
      </rPr>
      <t>Build The Walls Above D.P.C Layer</t>
    </r>
    <r>
      <rPr>
        <sz val="11"/>
        <color theme="1"/>
        <rFont val="Calibri"/>
        <family val="2"/>
        <scheme val="minor"/>
      </rPr>
      <t xml:space="preserve">
Supply materials, tools and manpower to build the walls building of 35 cm thick above D.P.C layer with stone and cement-sand mortar (1:3), The walls height should be 3.25m height from top of D. P. C layer till the ceiling(included the thickness of the drop beams), with all the required works to complete the Job.</t>
    </r>
  </si>
  <si>
    <r>
      <rPr>
        <b/>
        <sz val="12"/>
        <color theme="1"/>
        <rFont val="Calibri"/>
        <family val="2"/>
      </rPr>
      <t>Backfilling Works:</t>
    </r>
    <r>
      <rPr>
        <sz val="11"/>
        <color theme="1"/>
        <rFont val="Calibri"/>
        <family val="2"/>
        <scheme val="minor"/>
      </rPr>
      <t xml:space="preserve">
Supply of materials, tools and manpower for filling in layers not exceeding 40cm thick for the one layer, including well compaction  using approved river sand up to D.P.C  layer level inside the building and where required within the areas inside the building with all necessary works, with required treatment. All needed work to complete the job will be included within the price.</t>
    </r>
  </si>
  <si>
    <r>
      <rPr>
        <b/>
        <sz val="11"/>
        <color theme="1"/>
        <rFont val="Calibri"/>
        <family val="2"/>
        <scheme val="minor"/>
      </rPr>
      <t xml:space="preserve">Marble sills for doors :      </t>
    </r>
    <r>
      <rPr>
        <sz val="11"/>
        <color theme="1"/>
        <rFont val="Calibri"/>
        <family val="2"/>
        <scheme val="minor"/>
      </rPr>
      <t xml:space="preserve">                          
Supplying materials, tools and manpower to fix marble sill for the doors . Marble sill should be 2 cm thickness and 40 cm Width  using cement mortar (1:3), the works includes removing the debris to a dump site approved by the relevant authority with all the required works to complete the job</t>
    </r>
  </si>
  <si>
    <r>
      <rPr>
        <b/>
        <sz val="11"/>
        <color theme="1"/>
        <rFont val="Calibri"/>
        <family val="2"/>
      </rPr>
      <t xml:space="preserve">Granite Steps (Tread and Riser) for Internal Stairs :        </t>
    </r>
    <r>
      <rPr>
        <sz val="11"/>
        <color theme="1"/>
        <rFont val="Calibri"/>
        <family val="2"/>
        <scheme val="minor"/>
      </rPr>
      <t xml:space="preserve">  
Supplying materials and covering stair case (Tread and Riser)  with granite panels of 3 cm thickness from a first-class (approved sample) with cement sand mortar 1:2, the price should include finishing the landing stairs using same the granite panels, cement splash dash, with additives using a (1:2) solution of water and bonding agent, filling joints by white cement mortar, cutting, fittings, trims, curve edges, pointing with stock, polished &amp; glazed mechanically on site after installation and cleaning, with all the required works to complete the work.</t>
    </r>
  </si>
  <si>
    <r>
      <rPr>
        <b/>
        <sz val="11"/>
        <color theme="1"/>
        <rFont val="Calibri"/>
        <family val="2"/>
      </rPr>
      <t>Cement Plastering and Rendering</t>
    </r>
    <r>
      <rPr>
        <sz val="11"/>
        <color theme="1"/>
        <rFont val="Calibri"/>
        <family val="2"/>
        <scheme val="minor"/>
      </rPr>
      <t xml:space="preserve">
Supply materials, tools and manpower to plaster the external walls and internal corridors of 20mm thick with  cement sand mortar (1:3) using aluminum straight edges, plastering in two coats over and rendering with white cement finishing coat, the work includes spreading one layer of cement splash dash, putting a layer of metal mesh on the area under the cement plastering which should be  installed at the linking area of the concrete beams and columns with the stone walls with decoration works in the plastering, and all the required works to complete the work.  </t>
    </r>
  </si>
  <si>
    <r>
      <rPr>
        <b/>
        <sz val="11"/>
        <color theme="1"/>
        <rFont val="Calibri"/>
        <family val="2"/>
      </rPr>
      <t xml:space="preserve">Gypsum Plastering  </t>
    </r>
    <r>
      <rPr>
        <sz val="11"/>
        <color theme="1"/>
        <rFont val="Calibri"/>
        <family val="2"/>
        <scheme val="minor"/>
      </rPr>
      <t xml:space="preserve">
Supply of materials, tools and manpower for gypsum plastering of the  two layers minimum 20mm of brown and white gypsum using aluminum straight edges for  the interior walls, ceilings (included ceiling of internal corridors), the price includes one layer of cement splash dash under Gypsum plastering with cement-sand mortar, putting a layer of metal mesh on the area under the  gypsum plastering which should be installed between the linking area of concrete beams and columns with the stone walls and all the required works to complete the work.</t>
    </r>
  </si>
  <si>
    <r>
      <t xml:space="preserve">Stones panels </t>
    </r>
    <r>
      <rPr>
        <sz val="11"/>
        <color theme="1"/>
        <rFont val="Calibri"/>
        <family val="2"/>
        <scheme val="minor"/>
      </rPr>
      <t>of 5cm thick</t>
    </r>
  </si>
  <si>
    <r>
      <t>Stones Frame of</t>
    </r>
    <r>
      <rPr>
        <sz val="11"/>
        <color theme="1"/>
        <rFont val="Calibri"/>
        <family val="2"/>
        <scheme val="minor"/>
      </rPr>
      <t xml:space="preserve"> 20 cm height and 5 cm thick( Coplan)</t>
    </r>
  </si>
  <si>
    <r>
      <t xml:space="preserve">Stones Frame of </t>
    </r>
    <r>
      <rPr>
        <sz val="11"/>
        <color theme="1"/>
        <rFont val="Calibri"/>
        <family val="2"/>
        <scheme val="minor"/>
      </rPr>
      <t>15 cm height and 5 cm thick( Coplan)</t>
    </r>
  </si>
  <si>
    <r>
      <rPr>
        <sz val="11"/>
        <color theme="1"/>
        <rFont val="Calibri"/>
        <family val="2"/>
        <scheme val="minor"/>
      </rPr>
      <t xml:space="preserve">D5 Steel door of 3.0 x 3.0 m  dimensions in entrance and corridors (two leaves door) </t>
    </r>
  </si>
  <si>
    <r>
      <rPr>
        <b/>
        <sz val="11"/>
        <color theme="1"/>
        <rFont val="Calibri"/>
        <family val="2"/>
        <scheme val="minor"/>
      </rPr>
      <t>Roller Curtains</t>
    </r>
    <r>
      <rPr>
        <sz val="11"/>
        <color theme="1"/>
        <rFont val="Calibri"/>
        <family val="2"/>
        <scheme val="minor"/>
      </rPr>
      <t xml:space="preserve">
Supply and install roller curtains(Zebra Curtains) of high thickness for windows, it should be of good quality of Turkish and approved by engineering committee. For more details please see compliance sheet. The curtainss dimensions as followings:</t>
    </r>
  </si>
  <si>
    <r>
      <rPr>
        <b/>
        <sz val="12"/>
        <color theme="1"/>
        <rFont val="Calibri"/>
        <family val="2"/>
        <scheme val="minor"/>
      </rPr>
      <t xml:space="preserve">Portable Fire Extinguisher Powder </t>
    </r>
    <r>
      <rPr>
        <sz val="11"/>
        <color theme="1"/>
        <rFont val="Calibri"/>
        <family val="2"/>
        <scheme val="minor"/>
      </rPr>
      <t xml:space="preserve">
Supply and install portable fire extinguisher powder of  12 Kg  capcity-(A.B.C) type which should be installed in the locations determined by supervisory committee. The installation shall be complete with brackets and it should be usable for at least three years from the date of receipt all in accordance with the Civil Defense specification, with training candidates from the end user on how to use them.</t>
    </r>
  </si>
  <si>
    <r>
      <rPr>
        <b/>
        <sz val="12"/>
        <color theme="1"/>
        <rFont val="Calibri"/>
        <family val="2"/>
        <scheme val="minor"/>
      </rPr>
      <t xml:space="preserve">Aluminum First Aid Box </t>
    </r>
    <r>
      <rPr>
        <sz val="11"/>
        <color theme="1"/>
        <rFont val="Calibri"/>
        <family val="2"/>
        <scheme val="minor"/>
      </rPr>
      <t xml:space="preserve">
Supply and install aluminum first aid box of (0.8 x 0.8)m dimensions with 4 shelves with two leaves doors , Made locally using heavy thickness of 1.3 mm and width not less than 5.0 cm aluminum sections which should be installed in the locations determined by supervisory committee, and all the related accessories required to complete the Job
</t>
    </r>
  </si>
  <si>
    <r>
      <t xml:space="preserve">Casting Sulphate resistant plain concrete of </t>
    </r>
    <r>
      <rPr>
        <sz val="11"/>
        <color theme="1"/>
        <rFont val="Calibri"/>
        <family val="2"/>
        <scheme val="minor"/>
      </rPr>
      <t>20 cm thickness and 40 cm width for passageway foundation with compressive strength 21 MPa, (Slump 5”) , all the required works to complete the Job</t>
    </r>
  </si>
  <si>
    <r>
      <rPr>
        <b/>
        <sz val="12"/>
        <color theme="1"/>
        <rFont val="Calibri"/>
        <family val="2"/>
        <scheme val="minor"/>
      </rPr>
      <t xml:space="preserve"> Laying one Layer of Thick Nylon</t>
    </r>
    <r>
      <rPr>
        <sz val="11"/>
        <color theme="1"/>
        <rFont val="Calibri"/>
        <family val="2"/>
        <scheme val="minor"/>
      </rPr>
      <t xml:space="preserve">
Supply materials, tools and manpower to spread thick agricultural nylon layer  (polyphone sheets 1 mm thick) over the sub base  layer</t>
    </r>
  </si>
  <si>
    <r>
      <rPr>
        <b/>
        <sz val="11"/>
        <color theme="1"/>
        <rFont val="Calibri"/>
        <family val="2"/>
        <scheme val="minor"/>
      </rPr>
      <t>Reinforced Concrete for Foundation</t>
    </r>
    <r>
      <rPr>
        <sz val="11"/>
        <color theme="1"/>
        <rFont val="Calibri"/>
        <family val="2"/>
        <scheme val="minor"/>
      </rPr>
      <t xml:space="preserve">
Supply materials, tools and manpower to cast 26 MPa sulphate resistance reinforced concrete of (30x50) cm the price should include, high yield (420N/mm2) deformed steel reinforcement  (Ukraine or Turkish origin which is available in the markets and conform to the required specifications), timber formwork and shuttering. For more details, please see attached drawings.  </t>
    </r>
  </si>
  <si>
    <r>
      <rPr>
        <b/>
        <sz val="12"/>
        <color theme="1"/>
        <rFont val="Calibri"/>
        <family val="2"/>
      </rPr>
      <t>Reinforced Concrete for The Columns</t>
    </r>
    <r>
      <rPr>
        <sz val="11"/>
        <color theme="1"/>
        <rFont val="Calibri"/>
        <family val="2"/>
      </rPr>
      <t xml:space="preserve">
Supply materials, tools and manpower to cast reinforced concrete for the columns </t>
    </r>
    <r>
      <rPr>
        <sz val="11"/>
        <color theme="1"/>
        <rFont val="Calibri"/>
        <family val="2"/>
        <scheme val="minor"/>
      </rPr>
      <t>of (30x40) cm dimensions,</t>
    </r>
    <r>
      <rPr>
        <sz val="11"/>
        <color theme="1"/>
        <rFont val="Calibri"/>
        <family val="2"/>
      </rPr>
      <t xml:space="preserve"> 2m height above the D.P.C and 26 MPA compressive strength every 6m distance, with installation of expansion joints each 12m (double columns), use of cork layers in the joints, with all the required works to complete the Job. Please see attached drawings</t>
    </r>
  </si>
  <si>
    <r>
      <rPr>
        <b/>
        <sz val="12"/>
        <color theme="1"/>
        <rFont val="Calibri"/>
        <family val="2"/>
        <scheme val="minor"/>
      </rPr>
      <t>Plain Concrete for Cover Alonge The Wall</t>
    </r>
    <r>
      <rPr>
        <sz val="11"/>
        <color theme="1"/>
        <rFont val="Calibri"/>
        <family val="2"/>
        <scheme val="minor"/>
      </rPr>
      <t xml:space="preserve">
Supply materials, tools and manpower to cast concrete cover of 10 cm thick, 40 cm width and 21 Mpa compressive strength along the block wall fence, with all the required works to complete the Job. For more details, please see attached drawings.</t>
    </r>
  </si>
  <si>
    <r>
      <rPr>
        <b/>
        <sz val="12"/>
        <color theme="1"/>
        <rFont val="Calibri"/>
        <family val="2"/>
        <scheme val="minor"/>
      </rPr>
      <t>Cement Plastering and Rendering for Rest of Fence Walls</t>
    </r>
    <r>
      <rPr>
        <sz val="11"/>
        <color theme="1"/>
        <rFont val="Calibri"/>
        <family val="2"/>
        <scheme val="minor"/>
      </rPr>
      <t xml:space="preserve">
Plastering the block wall fence from both sides using 20mm thick with  cement sand mortar (1:3) using aluminum straight edges, plastering in two coats over and rendering with white cement finishing coat, the work includes spreading one layer of cement splash dash, putting a layer of metal mesh on the area under the cement plastering which should be  installed at the linking area of the concrete  columns with the block walls with decoration works in the plastering and according to the attached drawings and all the required works to complete the work.  </t>
    </r>
  </si>
  <si>
    <r>
      <rPr>
        <b/>
        <sz val="11"/>
        <color theme="1"/>
        <rFont val="Calibri"/>
        <family val="2"/>
      </rPr>
      <t xml:space="preserve"> Notes:
The items prices below included the following: </t>
    </r>
    <r>
      <rPr>
        <sz val="11"/>
        <color theme="1"/>
        <rFont val="Calibri"/>
        <family val="2"/>
        <scheme val="minor"/>
      </rPr>
      <t xml:space="preserve">
1-  The works should be included the provision, installation, connection, operation and inspection of all the materials in their locations according instructions of the engineering committee, then testing the networks sanitary works, with all requirements to complete the job.
2-   The work shall be according to the technical specifications and the materials shall be of high quality after submitting samples (at least 3 ) for all materials of pipes and fittings to engineering committee.
3- All materials should be subjected to laboratory tests and may not use any material not tested.
4-  When the PVC sewage pipes networks are established for a sanitary unit, they should be examined under appropriate pressure as per technical specifications.
5- The price includes dumping of all debris to a site approved by local authorities.
6-  The work includes all the requirements and accessories of the pipes feeder and fitting, connecting the building networks (pure water and sewage) with the source of water and drainage network. </t>
    </r>
    <r>
      <rPr>
        <b/>
        <sz val="11"/>
        <color theme="1"/>
        <rFont val="Calibri"/>
        <family val="2"/>
      </rPr>
      <t>Sanitary works include the following:</t>
    </r>
    <r>
      <rPr>
        <sz val="11"/>
        <color theme="1"/>
        <rFont val="Calibri"/>
        <family val="2"/>
        <scheme val="minor"/>
      </rPr>
      <t xml:space="preserve">
</t>
    </r>
  </si>
  <si>
    <r>
      <rPr>
        <b/>
        <sz val="11"/>
        <color theme="1"/>
        <rFont val="Calibri"/>
        <family val="2"/>
      </rPr>
      <t>Floor Drain:</t>
    </r>
    <r>
      <rPr>
        <sz val="11"/>
        <color theme="1"/>
        <rFont val="Calibri"/>
        <family val="2"/>
        <scheme val="minor"/>
      </rPr>
      <t xml:space="preserve">
Supply and install 4” PVC floor gully trap of 100mm diameter. Price to includes (15x15) double chrome plated cover, all required pipes and fitting to connect it with the main sewage pipes, excavation, concreting around pipes and gullies, which should be distributed according to the directives of the Engineering Committee and the attached drawings. All needed work to complete the job will be included within the price.</t>
    </r>
  </si>
  <si>
    <r>
      <rPr>
        <b/>
        <sz val="11"/>
        <color theme="1"/>
        <rFont val="Calibri"/>
        <family val="2"/>
      </rPr>
      <t>Roof Drain pipes:</t>
    </r>
    <r>
      <rPr>
        <sz val="11"/>
        <color theme="1"/>
        <rFont val="Calibri"/>
        <family val="2"/>
        <scheme val="minor"/>
      </rPr>
      <t xml:space="preserve">
Supply, installation, testing and commissioning 4" PVC pipe of 10 bar of Egyptian origin, properly fixed with brackets to the wall and the slab, complete with all fittings and accessories for draining rain water from the roof, internal corridors and courtyard of the classrooms in the first floor. With all required hanging accessories, fittings and vent caps and all the required works to complete the Job.  </t>
    </r>
  </si>
  <si>
    <r>
      <rPr>
        <b/>
        <sz val="11"/>
        <color theme="1"/>
        <rFont val="Calibri"/>
        <family val="2"/>
      </rPr>
      <t>Water tank:</t>
    </r>
    <r>
      <rPr>
        <sz val="11"/>
        <color theme="1"/>
        <rFont val="Calibri"/>
        <family val="2"/>
        <scheme val="minor"/>
      </rPr>
      <t xml:space="preserve">
Supply and install galvanized steel gage 16 water tank of 1000 Lit. capacity. Price to include concrete stands, float, valves, fittings, vents, check valves, connecting the tanks with the water distribution network of building and main water, and all necessary works to complete job.</t>
    </r>
  </si>
  <si>
    <r>
      <rPr>
        <b/>
        <sz val="11"/>
        <color theme="1"/>
        <rFont val="Calibri"/>
        <family val="2"/>
      </rPr>
      <t>Galvanized iron water pipes</t>
    </r>
    <r>
      <rPr>
        <sz val="11"/>
        <color theme="1"/>
        <rFont val="Calibri"/>
        <family val="2"/>
        <scheme val="minor"/>
      </rPr>
      <t xml:space="preserve">
Supply, install and test galvanized water pipes "class A" SCH40 of 1 inch diameter to connect and transfer water from and to water tanks which should be installed on the building roof. The price includes all fittings and accessories such as 90 elbow, tee and valve...etc., the work include installing the pipe in walls, roofs and floors, excavation, backfilling, painting the pipes using 3 layers of anti-rust then isolate all hot water pipes by using arm flex and thermal tape and Teflon seal for connections of cold and hot water pipes and concreting 10cm around the pipes, all needed work to complete the job will be included within the price.  
</t>
    </r>
  </si>
  <si>
    <r>
      <rPr>
        <b/>
        <sz val="11"/>
        <color theme="1"/>
        <rFont val="Calibri"/>
        <family val="2"/>
      </rPr>
      <t xml:space="preserve">Taps: </t>
    </r>
    <r>
      <rPr>
        <sz val="11"/>
        <color theme="1"/>
        <rFont val="Calibri"/>
        <family val="2"/>
        <scheme val="minor"/>
      </rPr>
      <t xml:space="preserve">
Supply and connect chrome water taps 3/4". Price of the work shall include all water connections, all pipes and fitting to connecting it with water distribution network and the taps locations should be determined by the engineering committee inside and outside the building. All needed work to complete the job will be included within the price. 
</t>
    </r>
  </si>
  <si>
    <r>
      <rPr>
        <b/>
        <sz val="12"/>
        <color theme="1"/>
        <rFont val="Calibri"/>
        <family val="2"/>
      </rPr>
      <t xml:space="preserve">Notes
The items prices below included the following: </t>
    </r>
    <r>
      <rPr>
        <sz val="11"/>
        <color theme="1"/>
        <rFont val="Calibri"/>
        <family val="2"/>
        <scheme val="minor"/>
      </rPr>
      <t xml:space="preserve">
1- The works should be included the provision, installation, connection, operation and inspection of all the materials in their locations according instructions of the engineering committee, then testing the electrical network of the building, with all requirements to complete the job.
2- The work shall be according to the technical specifications and the materials shall be first class and original not commercial or imitative. The required brand for electrical cables, wires, electrical PVC conduits to pull the wires, fittings, galvanized steel electrical boxes for sockets and electrical switch of Gulf or Jordanian origin. Lighting fixtures (ceiling or walls), bulbs, electrical lamp holders, LED projects and flood lights, celling fans, electrical sockets, metal distribution board box and switches of English, French origin or equivalent. Main and sub distribution boards, MCCB and MCB circuit backers and MCB Distribution Boards with all their accessories of ABB, Schneider, Siemens or equivalent.
3- The electrical PVC conduits which will use to pull the wires of lighting fixtures and electrical sockets and switches..etc. should be installed inside the concrete roofs not on their outer surface.
4-  The contractor shall submit samples of all materials before providing to be approved or rejected them by engineering committee.
5- All electrical works should be subjected technical specifications(please see attached)</t>
    </r>
  </si>
  <si>
    <r>
      <rPr>
        <b/>
        <sz val="12"/>
        <color theme="1"/>
        <rFont val="Calibri"/>
        <family val="2"/>
      </rPr>
      <t xml:space="preserve">Plug Switch of 13 Amp Capacity </t>
    </r>
    <r>
      <rPr>
        <sz val="11"/>
        <color theme="1"/>
        <rFont val="Calibri"/>
        <family val="2"/>
        <scheme val="minor"/>
      </rPr>
      <t xml:space="preserve">
Supply, connect and operate electrical point with electrical Plug switch of 13 Amp capacity using single copper wires of  2.5 mm2 and (1*1.5) mm2 for earthing, the work includes supplying and installing galvanized steel electrical box, pulling wires inside PVC conduits  and connecting it to MCB distribution board with all installation and connection accessories, and all the required works to complete the Job .</t>
    </r>
  </si>
  <si>
    <r>
      <rPr>
        <b/>
        <sz val="12"/>
        <color theme="1"/>
        <rFont val="Calibri"/>
        <family val="2"/>
      </rPr>
      <t xml:space="preserve">Plug Switch of 15 Amp Capacity </t>
    </r>
    <r>
      <rPr>
        <sz val="11"/>
        <color theme="1"/>
        <rFont val="Calibri"/>
        <family val="2"/>
        <scheme val="minor"/>
      </rPr>
      <t xml:space="preserve">
Supply, connect and operate electrical point with electrical Plug switch of 15 Amp capacity using single copper wires of  2.5 mm2 and (1*1.5) mm2 for earthing, the work includes supplying and installing galvanized steel electrical box, pulling wires inside PVC conduits and connecting it to MCB distribution board with all installation and connection accessories, and all the required works to complete the Job.</t>
    </r>
  </si>
  <si>
    <r>
      <rPr>
        <b/>
        <sz val="12"/>
        <color theme="1"/>
        <rFont val="Calibri"/>
        <family val="2"/>
      </rPr>
      <t>Ceiling Fan and Exhaust Fan</t>
    </r>
    <r>
      <rPr>
        <sz val="11"/>
        <color theme="1"/>
        <rFont val="Calibri"/>
        <family val="2"/>
        <scheme val="minor"/>
      </rPr>
      <t xml:space="preserve">
Supply, connect and operate electrical installations  with wiring using single copper wires of  1.5 mm2 and (1*1.5) mm2 for earthing, the work includes supplying and installing galvanized steel electrical box, pulling wires inside PVC conduits and connecting it to MCB distribution board with all installation and connection accessories, and all the required works to complete the Job. </t>
    </r>
  </si>
  <si>
    <r>
      <rPr>
        <b/>
        <sz val="12"/>
        <color theme="1"/>
        <rFont val="Calibri"/>
        <family val="2"/>
      </rPr>
      <t xml:space="preserve"> Lighting Fixtures</t>
    </r>
    <r>
      <rPr>
        <sz val="11"/>
        <color theme="1"/>
        <rFont val="Calibri"/>
        <family val="2"/>
        <scheme val="minor"/>
      </rPr>
      <t xml:space="preserve">
Supply, install, connect, test and operate lighting fixtures with electrical switches of 6 Amp capacity, using single copper wires of 2.5 mm2 and (1*1.5) mm2 for earthing , the work includes supplying and installing galvanized steel electrical box, pulling wires inside PVC conduits and connecting it to MCB distribution board with all installation and connection accessories, and all the required works to complete the Job. The lighting fixtures are as following:  </t>
    </r>
  </si>
  <si>
    <r>
      <t>LED bulb lights</t>
    </r>
    <r>
      <rPr>
        <sz val="11"/>
        <color theme="1"/>
        <rFont val="Calibri"/>
        <family val="2"/>
        <scheme val="minor"/>
      </rPr>
      <t xml:space="preserve"> ( Economic Bulb) of 40 Watt with electrical holder</t>
    </r>
  </si>
  <si>
    <r>
      <rPr>
        <b/>
        <sz val="12"/>
        <color theme="1"/>
        <rFont val="Calibri"/>
        <family val="2"/>
      </rPr>
      <t>Cables</t>
    </r>
    <r>
      <rPr>
        <sz val="11"/>
        <color theme="1"/>
        <rFont val="Calibri"/>
        <family val="2"/>
        <scheme val="minor"/>
      </rPr>
      <t xml:space="preserve">
Supply, Install, test and commission cables, the price should include supplying, installing, testing, commissioning materials, workmanship, equipment, machinery, trenching, all installation and connection accessories, the work includes pulling the cables that will come out from distribution boards to out side the buildings  underground with  excavation of trench  cables path  not less than 70 cm depth, spreading 30 cm river sand bedding around the cables, spreading the rest of trench depth with sub-base layers " Class B"with well compaction in layers so that the thickness of each layer does not exceed 20 cm, putting Underground Warning Tape along cables path, pulling the cables  inside the PVC pipe of 10 bar in areas that intersect with the cars crossing areas and covering the pipe with 0.3 m plain concrete cover and pulling the cables that must feed the distribution boards for first floor inside the PVC pipes which should be installed in the walls well. The cables must be one length from the electric feeding sources to the electrical distribution boards, ie, it is not permissible to make joints when laying the cables,  with all the required works to complete the Job.This items includes the cables shown below</t>
    </r>
  </si>
  <si>
    <r>
      <rPr>
        <b/>
        <sz val="12"/>
        <color theme="1"/>
        <rFont val="Calibri"/>
        <family val="2"/>
      </rPr>
      <t xml:space="preserve">Manhole </t>
    </r>
    <r>
      <rPr>
        <sz val="11"/>
        <color theme="1"/>
        <rFont val="Calibri"/>
        <family val="2"/>
        <scheme val="minor"/>
      </rPr>
      <t xml:space="preserve">
Supply materials, tools and manpower to build manhole of (30x30x30)cm dimension using bricks and cement mortar (1:3) the work includes  plastering using cement- sand mortar (1:3) and installation of hard plastic cover of 30x30 cm with all the required works to complete the Job.</t>
    </r>
  </si>
  <si>
    <r>
      <rPr>
        <b/>
        <sz val="12"/>
        <color theme="1"/>
        <rFont val="Calibri"/>
        <family val="2"/>
      </rPr>
      <t>18 Ways MCB Distribution Boards</t>
    </r>
    <r>
      <rPr>
        <sz val="11"/>
        <color theme="1"/>
        <rFont val="Calibri"/>
        <family val="2"/>
        <scheme val="minor"/>
      </rPr>
      <t xml:space="preserve">
 Supply, install, connect, test and commission of 18 ways, TP + N bus bar type distribution board Combination bus bar and Din Rail, 2 rows, 18 ways, contain of earth leakage circuit breakers for water heaters, with single door complete with accessories and separate neutral strip to accommodate incoming miniature circuit breaker (MCB) triple pole and 100 Amp capacity with bus bar of 100 Amp and outgoing SP MCBs, with all installations and connections accessories, labels and indicator lamps and all the required works to complete the Job.</t>
    </r>
  </si>
  <si>
    <r>
      <rPr>
        <b/>
        <sz val="12"/>
        <color theme="1"/>
        <rFont val="Calibri"/>
        <family val="2"/>
      </rPr>
      <t>12 Ways MCB Distribution Boards</t>
    </r>
    <r>
      <rPr>
        <sz val="11"/>
        <color theme="1"/>
        <rFont val="Calibri"/>
        <family val="2"/>
        <scheme val="minor"/>
      </rPr>
      <t xml:space="preserve">
 Supply, install, connect, test and commission of 12 ways, TP + N bus bar type distribution board Combination bus bar and Din Rail, 12 ways for the Sanitary unit building, contain of earth leakage circuit breakers for water heaters, with single door complete with accessories and separate neutral strip to accommodate incoming miniature circuit breaker (MCB) triple pole and 80 Amp capacity with bus bar of 80 Amp and outgoing SP MCBs, with all installations and connections accessories and all the required works to complete the Job.</t>
    </r>
  </si>
  <si>
    <r>
      <rPr>
        <b/>
        <sz val="11"/>
        <color theme="1"/>
        <rFont val="Calibri"/>
        <family val="2"/>
        <scheme val="minor"/>
      </rPr>
      <t>Three Phase Electric Meter</t>
    </r>
    <r>
      <rPr>
        <sz val="11"/>
        <color theme="1"/>
        <rFont val="Calibri"/>
        <family val="2"/>
        <scheme val="minor"/>
      </rPr>
      <t xml:space="preserve">
Supply, install, connect, test and commission three phase electric meter of German origin which must be subjected to the specifications of the Iraqi Ministry of Electricity, the price should include, installing it inside a waterproof metal board of suitable size for the size of the meter and in the place determined by the supervisory committee, all required cables, wires, fittings, terminal, all installation and connection accessories according to the supervisory committee directions, and all the required works to complete the work.</t>
    </r>
  </si>
  <si>
    <r>
      <rPr>
        <b/>
        <sz val="12"/>
        <color theme="1"/>
        <rFont val="Calibri"/>
        <family val="2"/>
      </rPr>
      <t xml:space="preserve"> RO Filter</t>
    </r>
    <r>
      <rPr>
        <sz val="11"/>
        <color theme="1"/>
        <rFont val="Calibri"/>
        <family val="2"/>
        <scheme val="minor"/>
      </rPr>
      <t xml:space="preserve">
Supply and install water filter (7 stages), the price includes connecting filters with water coolers with all requirements</t>
    </r>
    <r>
      <rPr>
        <b/>
        <sz val="11"/>
        <color theme="1"/>
        <rFont val="Calibri"/>
        <family val="2"/>
      </rPr>
      <t>.</t>
    </r>
    <r>
      <rPr>
        <sz val="11"/>
        <color theme="1"/>
        <rFont val="Calibri"/>
        <family val="2"/>
      </rPr>
      <t xml:space="preserve"> For more details please see compliance sheet.</t>
    </r>
  </si>
  <si>
    <r>
      <rPr>
        <b/>
        <sz val="12"/>
        <color theme="1"/>
        <rFont val="Calibri"/>
        <family val="2"/>
      </rPr>
      <t>TV System</t>
    </r>
    <r>
      <rPr>
        <sz val="11"/>
        <color theme="1"/>
        <rFont val="Calibri"/>
        <family val="2"/>
        <scheme val="minor"/>
      </rPr>
      <t xml:space="preserve">
Supply, Install, test and commission TV system, the required brand is English, French, Japanese or equivalent, as specified according to technical specification:  </t>
    </r>
  </si>
  <si>
    <r>
      <rPr>
        <b/>
        <sz val="12"/>
        <color theme="1"/>
        <rFont val="Calibri"/>
        <family val="2"/>
        <scheme val="minor"/>
      </rPr>
      <t xml:space="preserve">Satellite Socket   </t>
    </r>
    <r>
      <rPr>
        <sz val="11"/>
        <color theme="1"/>
        <rFont val="Calibri"/>
        <family val="2"/>
        <scheme val="minor"/>
      </rPr>
      <t xml:space="preserve">
Supply, install, connect, test and operate single satellite socket wall plate which should be installed on the 50 cm height from ground level of the building using high quality RG6 coaxial cable. The work includes all cables (from socket to the dish), laying the cables, supplying and installing galvanized steel box (J- box), pulling wires inside PVC conduits in the walls with all installation and connection accessories, and all the required works to complete the Job.  </t>
    </r>
  </si>
  <si>
    <r>
      <rPr>
        <b/>
        <sz val="12"/>
        <color theme="1"/>
        <rFont val="Calibri"/>
        <family val="2"/>
        <scheme val="minor"/>
      </rPr>
      <t xml:space="preserve">Receiver Dish Satellite </t>
    </r>
    <r>
      <rPr>
        <sz val="11"/>
        <color theme="1"/>
        <rFont val="Calibri"/>
        <family val="2"/>
        <scheme val="minor"/>
      </rPr>
      <t xml:space="preserve">
Supply, install, connect and test high quality receiver dish satellite of 2 m diameter with quad LNB of four outputs ASWAR Type, dish steel stand and all its accessories, and all the required works to complete the Job</t>
    </r>
  </si>
  <si>
    <r>
      <rPr>
        <b/>
        <sz val="11"/>
        <color theme="1"/>
        <rFont val="Calibri"/>
        <family val="2"/>
        <scheme val="minor"/>
      </rPr>
      <t>Steel Channel of  220 cm length</t>
    </r>
    <r>
      <rPr>
        <sz val="11"/>
        <color theme="1"/>
        <rFont val="Calibri"/>
        <family val="2"/>
        <scheme val="minor"/>
      </rPr>
      <t xml:space="preserve">
Supply, install and connect heavy steel channel of  220 cm length (for transformer base and expulsion fuse cutout fixation) with clamps and screws, the channel must have suitable holes and be painted with two layers of  anticorrosion paint and two layers of silver oily paint and as per the specifications of the Ministry of Electricity.</t>
    </r>
  </si>
  <si>
    <r>
      <rPr>
        <b/>
        <sz val="11"/>
        <color theme="1"/>
        <rFont val="Calibri"/>
        <family val="2"/>
        <scheme val="minor"/>
      </rPr>
      <t>Earth Rod Copper Bar</t>
    </r>
    <r>
      <rPr>
        <sz val="11"/>
        <color theme="1"/>
        <rFont val="Calibri"/>
        <family val="2"/>
        <scheme val="minor"/>
      </rPr>
      <t xml:space="preserve">
Supply, install and connect earth rod copper bar of 1/2 inch diameter and 1.5m length with clamp, with all connection and installation accessories and all the required works to complete the work and as per the specifications of the Ministry of Electricity</t>
    </r>
  </si>
  <si>
    <r>
      <rPr>
        <b/>
        <sz val="11"/>
        <color theme="1"/>
        <rFont val="Calibri"/>
        <family val="2"/>
        <scheme val="minor"/>
      </rPr>
      <t>Copper Conductor of 70 mm</t>
    </r>
    <r>
      <rPr>
        <sz val="11"/>
        <color theme="1"/>
        <rFont val="Calibri"/>
        <family val="2"/>
        <scheme val="minor"/>
      </rPr>
      <t xml:space="preserve">
Supply, install and connect copper conductor of 70 mm2 to connect between transformer and earth rod copper bar, with all connection and installation accessories, cable terminals (lugs) and all the required works to complete the work. For more deteils, please see Annex A (D-47)</t>
    </r>
  </si>
  <si>
    <r>
      <rPr>
        <b/>
        <sz val="11"/>
        <color theme="1"/>
        <rFont val="Calibri"/>
        <family val="2"/>
        <scheme val="minor"/>
      </rPr>
      <t>AAC Conductor of (95) mm2</t>
    </r>
    <r>
      <rPr>
        <sz val="11"/>
        <color theme="1"/>
        <rFont val="Calibri"/>
        <family val="2"/>
        <scheme val="minor"/>
      </rPr>
      <t xml:space="preserve">
Supply, install, connect, test and commission all aluminum conductor (AAC) of (95)mm2, with all connection and installation accessories, terminals and all the required works to complete the work. For more deteils, please see Annex A (D-47)</t>
    </r>
  </si>
  <si>
    <r>
      <t xml:space="preserve">Supply and install concrete garden edge for the front garden of </t>
    </r>
    <r>
      <rPr>
        <sz val="11"/>
        <color theme="1"/>
        <rFont val="Calibri"/>
        <family val="2"/>
        <scheme val="minor"/>
      </rPr>
      <t>(75 cm)</t>
    </r>
    <r>
      <rPr>
        <b/>
        <sz val="11"/>
        <color theme="1"/>
        <rFont val="Calibri"/>
        <family val="2"/>
        <scheme val="minor"/>
      </rPr>
      <t xml:space="preserve"> </t>
    </r>
    <r>
      <rPr>
        <sz val="11"/>
        <color theme="1"/>
        <rFont val="Calibri"/>
        <family val="2"/>
        <scheme val="minor"/>
      </rPr>
      <t>length and (35 cm) height with well installation using cement- sand mortar, the work includes painting using one layer of plastic based paint and three layers of oil based paints, and all the related accessories required to complete the Job</t>
    </r>
  </si>
  <si>
    <r>
      <rPr>
        <b/>
        <u/>
        <sz val="14"/>
        <color rgb="FFFF0000"/>
        <rFont val="Calibri"/>
        <family val="2"/>
        <scheme val="minor"/>
      </rPr>
      <t>General Obligations Included within the Contract Cost:</t>
    </r>
    <r>
      <rPr>
        <b/>
        <sz val="14"/>
        <color theme="1"/>
        <rFont val="Calibri"/>
        <family val="2"/>
        <scheme val="minor"/>
      </rPr>
      <t xml:space="preserve">
1- All required works are subjected to the Iraqi's Standard Specifications and attached specifications. The measurements of all quantities of the implemented works will be calculated based on the actual findings and dimensions according to the engineering specifications.
2-All used materials must be subjected to the necessary laboratory tests both inside and outside the country as required. UNDP engineers have the right to re-test any materials in the project in a different laboratory for some cases.
3-The contractor is required to obtain an official approval by the supervisory committee before supplying any required materials, devices, systems...etc. or starting the implementation of any new items; including the provision of samples, mockup, catalogues for testing/inspection required to obtain this official approval.
4-The contractor is responsible for the safety of all activities in the site including the provision of all occupational safety requirements for all employees and workers (PPE).
5-The contractor cannot demand all the quantities mentioned in the BOQ, if the final measurement will show less quantities.
6- All the concrete works in the project should be provided by approved ready mix concrete batching plant which should be subjected to all quality control tests periodically and all its gauges and materials balances are calibrated by Central Organization for Standardization and Quality Control (COSQR). The calibration certificates must be in force and not-expired.
7- The contractor is required to provide and Install a prefabricated office of two rooms at least including kitchen and toilet for the supervisory committee of the project with all required furniture, electrical, mechanical and communications services. Also, it is required to provide only a one means of transport with its driver for the following-up of the project implementation by the committee.
8-The maintenance works of the defect liability period (12 months) includes all civil, sanitary, electrical and mechanical works.
</t>
    </r>
  </si>
  <si>
    <t xml:space="preserve">B: Reconstruction of The Classrooms Building </t>
  </si>
  <si>
    <t xml:space="preserve">B1: Civil Works </t>
  </si>
  <si>
    <t xml:space="preserve">B1-1: Concrete Works    </t>
  </si>
  <si>
    <t xml:space="preserve">B1-2: Building Works With Stone    </t>
  </si>
  <si>
    <t>B1-3:  Backfilling With River Sand  Layers</t>
  </si>
  <si>
    <t>B1-4: Tiling and False Ceiling Works</t>
  </si>
  <si>
    <t>B1-6: Doors,Windows, Handrail, Ladder and Sun Shed works</t>
  </si>
  <si>
    <t>B2 : Sanitary Works</t>
  </si>
  <si>
    <t>B3: Electrical Works</t>
  </si>
  <si>
    <t>B4: Mechanical Works</t>
  </si>
  <si>
    <t>Door of (2.2x2.4)m</t>
  </si>
  <si>
    <t>Door of (2x2.3)m</t>
  </si>
  <si>
    <t>Door of (1x2.1)m</t>
  </si>
  <si>
    <t>Door of (0.9x2.1)m</t>
  </si>
  <si>
    <r>
      <rPr>
        <b/>
        <sz val="11"/>
        <color theme="1"/>
        <rFont val="Calibri"/>
        <family val="2"/>
        <scheme val="minor"/>
      </rPr>
      <t>Removing The Old Steel  Windows</t>
    </r>
    <r>
      <rPr>
        <sz val="11"/>
        <color theme="1"/>
        <rFont val="Calibri"/>
        <family val="2"/>
        <scheme val="minor"/>
      </rPr>
      <t xml:space="preserve">
Supply materials, tools and manpower to remove the old Steel  windows of administration and bathrooms ,the price includes delivered the windows  to Al-Qaim Education Directorate  warehouse by official storage documents according to instruction of the Engineering Committee. with all the required works to complete the job . As following:</t>
    </r>
  </si>
  <si>
    <t>window of (2.4x1.7)m</t>
  </si>
  <si>
    <t>window of (0.5x0.5)m</t>
  </si>
  <si>
    <t>window of (1.2x0.5)m</t>
  </si>
  <si>
    <r>
      <rPr>
        <b/>
        <sz val="11"/>
        <rFont val="Calibri"/>
        <family val="2"/>
        <scheme val="minor"/>
      </rPr>
      <t xml:space="preserve">Removing the Old Passageway </t>
    </r>
    <r>
      <rPr>
        <sz val="11"/>
        <rFont val="Calibri"/>
        <family val="2"/>
        <scheme val="minor"/>
      </rPr>
      <t xml:space="preserve">
Supply materials, tools and manpower to remove the extenal walkways around the buildings, the price includes removing debris outside the site according to engineering committee direction with all requirement to complete the job.</t>
    </r>
  </si>
  <si>
    <r>
      <rPr>
        <b/>
        <sz val="11"/>
        <color theme="1"/>
        <rFont val="Calibri"/>
        <family val="2"/>
        <scheme val="minor"/>
      </rPr>
      <t xml:space="preserve">Removing Ceramic Tiles </t>
    </r>
    <r>
      <rPr>
        <sz val="11"/>
        <color theme="1"/>
        <rFont val="Calibri"/>
        <family val="2"/>
        <scheme val="minor"/>
      </rPr>
      <t xml:space="preserve">
Supply materials, tools and manpower to remove the ceramic tiles of walls and floors with cement mortar for sanitary unit , the work includes removing the debris to a dump site approved by the relevant authority with all the required works to complete the job</t>
    </r>
  </si>
  <si>
    <r>
      <rPr>
        <b/>
        <sz val="11"/>
        <color theme="1"/>
        <rFont val="Calibri"/>
        <family val="2"/>
        <scheme val="minor"/>
      </rPr>
      <t xml:space="preserve">Removing Mosaic Tiles </t>
    </r>
    <r>
      <rPr>
        <sz val="11"/>
        <color theme="1"/>
        <rFont val="Calibri"/>
        <family val="2"/>
        <scheme val="minor"/>
      </rPr>
      <t xml:space="preserve">
Supply materials, tools and manpower to remove the mosaic tiles for floors of rooms with cement mortar and skirting, removing the debris to a dump site approved by the relevant authority with all the required works to complete the job</t>
    </r>
  </si>
  <si>
    <r>
      <rPr>
        <b/>
        <sz val="11"/>
        <rFont val="Calibri"/>
        <family val="2"/>
        <scheme val="minor"/>
      </rPr>
      <t xml:space="preserve"> Removing Roof's Concrete Tiles 
</t>
    </r>
    <r>
      <rPr>
        <sz val="11"/>
        <rFont val="Calibri"/>
        <family val="2"/>
        <scheme val="minor"/>
      </rPr>
      <t>Supply materials, tools and manpower to remove the old concrete tile for the roof and all layers under tiles up to the concrete roof , the work includes removing debris outside the site according to engineering committee direction with all requirement to complete the job.</t>
    </r>
  </si>
  <si>
    <r>
      <rPr>
        <b/>
        <sz val="11"/>
        <color indexed="8"/>
        <rFont val="Calibri"/>
        <family val="2"/>
      </rPr>
      <t xml:space="preserve">Ceramic Tiles 
</t>
    </r>
    <r>
      <rPr>
        <sz val="11"/>
        <color indexed="8"/>
        <rFont val="Calibri"/>
        <family val="2"/>
      </rPr>
      <t>Supply materials, tools and manpower to finish the walls and floors of the sanitary units and kitchens using ceramic tiles from a first-class and cement sand mortar (on two layer of plastering of cement mortar (1: 2) and (1:3)), the tiles final faces should be flat and free from any ripples, solution of water and bonding agent. The contractor must submit samples to the Engineering Committee for the approval of one of the sample and which must be subject to the laboratory tests and according to Iraqi standard specifications, installation of aluminum ceramic corner tile trim at the corners and edges of the walls, with all the materials needed to install, filling the joints with white cement and polishing, with all the required works to complete the work.</t>
    </r>
  </si>
  <si>
    <r>
      <rPr>
        <b/>
        <sz val="11"/>
        <rFont val="Calibri"/>
        <family val="2"/>
        <scheme val="minor"/>
      </rPr>
      <t xml:space="preserve">Plastic Painting for Internal Walls:                   
</t>
    </r>
    <r>
      <rPr>
        <sz val="11"/>
        <rFont val="Calibri"/>
        <family val="2"/>
        <scheme val="minor"/>
      </rPr>
      <t xml:space="preserve"> Supply of materials, tools and manpower to paint the interior walls and ceilings, with 3 layers of plastic painting (Jotun, Betek, CAPAROL, Polisan, dyo). price should include repairing all the cracks in the walls and removing the damaged parts , removing the dirt and dust. All needed works to complete the job, shall be included within the price.</t>
    </r>
  </si>
  <si>
    <r>
      <rPr>
        <b/>
        <sz val="11"/>
        <rFont val="Calibri"/>
        <family val="2"/>
        <scheme val="minor"/>
      </rPr>
      <t>Steel Ladder:</t>
    </r>
    <r>
      <rPr>
        <sz val="11"/>
        <rFont val="Calibri"/>
        <family val="2"/>
        <scheme val="minor"/>
      </rPr>
      <t xml:space="preserve">
Supply and install steel Ladder of 70 cm width using square hollow section  pipe 3" and 3 mm thick for main structure and 2"  and 2 mm thick for steps .the work includes installation it from top and bottom , and painting with anti-rust paint and three layers of oil based paints and all the required works to complete the work.</t>
    </r>
  </si>
  <si>
    <r>
      <rPr>
        <b/>
        <sz val="11"/>
        <rFont val="Calibri"/>
        <family val="2"/>
        <scheme val="minor"/>
      </rPr>
      <t>Teak (Saj) Wooden Doors:</t>
    </r>
    <r>
      <rPr>
        <sz val="11"/>
        <rFont val="Calibri"/>
        <family val="2"/>
        <scheme val="minor"/>
      </rPr>
      <t xml:space="preserve">
Supply and install teak (saj) wooden doors of  2.25x1 m dimensions with red cedar (jaw) frame of 6x3 inch dimension as per attached drawings. Price of the work shall include the thickness of teak layer not less than 5 mm thick for each door face, installing geometric motifs on the exterior and interior faces for the door made of Jawi wood, Jawi wood frame around the door of 5 cm width and 1 cm thick, heavy duty door locks and handles from Italian or Turkish origin or equivalent - first class, heavy duty Stainless Steel door hinges of 5 screws,  fixing a stopper on the floor or wall, painting  the door and frame with three layer of liquid teak paints , the price should includes all the civil works required to install the door in the wall , with all the required works to complete the work. </t>
    </r>
  </si>
  <si>
    <r>
      <rPr>
        <b/>
        <sz val="11"/>
        <color theme="1"/>
        <rFont val="Calibri"/>
        <family val="2"/>
      </rPr>
      <t>PVC Door:</t>
    </r>
    <r>
      <rPr>
        <sz val="11"/>
        <color theme="1"/>
        <rFont val="Calibri"/>
        <family val="2"/>
      </rPr>
      <t xml:space="preserve">
Supply and install PVC door with frame of 2 x 0.9  m dimensions (the door color should be dark brown), It is installed in the walls by frame of steel C Section of 3 inch dimension, 3mm thick and painting with three layers of oil based paints in addition to anti rust primer.  The PVC sections and panel lambrins should be wide section and from Turkish origin  - first class as per the attached drawings with all accessories and installation of heavy duty locks, hinges and handles fromTurkish origin , the price should includes all the civil works required to install the door in the wall,  with all the required works and accessories to complete the Job. </t>
    </r>
  </si>
  <si>
    <t>D2 Steel door of 2.25 x 2.75 m  dimensions (two leaves door)</t>
  </si>
  <si>
    <t>D3 Steel door of 2 x 2.3 m dimensions  (two leaves door)</t>
  </si>
  <si>
    <t>D5 Steel door of 1 x 2.25 m  dimensions</t>
  </si>
  <si>
    <t xml:space="preserve"> W1 PVC window of 2.4 x 1.7 m dimension </t>
  </si>
  <si>
    <t xml:space="preserve"> W2 PVC window of 1.2x 1.7 m dimension </t>
  </si>
  <si>
    <t xml:space="preserve"> W3 PVC window of 1.2 x 0.5 m dimension </t>
  </si>
  <si>
    <t xml:space="preserve">W3 PVC window of 05 x 0.5 m dimension </t>
  </si>
  <si>
    <t>Armored cable of (4x10) mm2 +(1x10) mm² to feed the MCB Distribution Boards In the Sanitary unit building and in the determined areas  by the Engineering Committee from the main distribution board which located inside building</t>
  </si>
  <si>
    <t xml:space="preserve">C1-Civil Works </t>
  </si>
  <si>
    <r>
      <rPr>
        <b/>
        <sz val="11"/>
        <color theme="1"/>
        <rFont val="Calibri"/>
        <family val="2"/>
        <scheme val="minor"/>
      </rPr>
      <t>Removing The Old Doors</t>
    </r>
    <r>
      <rPr>
        <sz val="11"/>
        <color theme="1"/>
        <rFont val="Calibri"/>
        <family val="2"/>
        <scheme val="minor"/>
      </rPr>
      <t xml:space="preserve">
Supply materials, tools and manpower to remove the old doors of administration and bathrooms , the price includes delivering the doors to Al-Qaim education Directorate  warehouse by official storage documents according to instruction of the Engineering Committee. with all the required works to complete the job. As following:</t>
    </r>
  </si>
  <si>
    <r>
      <rPr>
        <b/>
        <sz val="11"/>
        <rFont val="Calibri"/>
        <family val="2"/>
        <scheme val="minor"/>
      </rPr>
      <t>Removing Damaged Gypsum Plastering</t>
    </r>
    <r>
      <rPr>
        <sz val="11"/>
        <rFont val="Calibri"/>
        <family val="2"/>
        <scheme val="minor"/>
      </rPr>
      <t xml:space="preserve">
Supply materials, tools and manpower to remove all Gypsum plastering for the kitchens up to the stone for the internal walls and the areas which determined by engineering committee, the work includes removing the debris to a dump site approved by the relevant authority with all requirement to complete the job</t>
    </r>
  </si>
  <si>
    <r>
      <rPr>
        <b/>
        <sz val="11"/>
        <rFont val="Calibri"/>
        <family val="2"/>
        <scheme val="minor"/>
      </rPr>
      <t>Removing the Yard of The School</t>
    </r>
    <r>
      <rPr>
        <sz val="11"/>
        <rFont val="Calibri"/>
        <family val="2"/>
        <scheme val="minor"/>
      </rPr>
      <t xml:space="preserve">
Supply materials, tools and manpower to remove the damaged school yard, the price includes removing debris outside the site according to engineering committee direction with all requirement to complete the job.</t>
    </r>
  </si>
  <si>
    <t>C2 : Sanitary Works</t>
  </si>
  <si>
    <t>C3 : Electrical Works</t>
  </si>
  <si>
    <t>C4: Mechanical Works</t>
  </si>
  <si>
    <r>
      <rPr>
        <b/>
        <sz val="11"/>
        <color theme="1"/>
        <rFont val="Calibri"/>
        <family val="2"/>
      </rPr>
      <t>Terrazzo (Mosaic) Tles for The  Floors</t>
    </r>
    <r>
      <rPr>
        <sz val="11"/>
        <color theme="1"/>
        <rFont val="Calibri"/>
        <family val="2"/>
        <scheme val="minor"/>
      </rPr>
      <t xml:space="preserve">
Supply materials, tools and manpower to finish the floors of the buildings, corridors, internal courtyard of classrooms for ground floor, using Polished Mosaic Tiles of (40X40) cm dimensions best quality and cement sand mortar (1:3) , the tiles final faces should be flat and free from any ripples, the price includes steps of polishing and  glazing the mosaic tiles in site and not limited to fill the joints with white cement, cleaning the concrete floors well before finishing the floor by the tiles and taking into consideration the make of joints which not exceeding the width it of 1.5 cm for each 8 to 12 M.l and it is subsequently filled with Sikaflex construction AP with Back up rod for joints tiles . The contractor must submit samples to the Engineering Committee for the approval of one of the sample and which must be subjected to the full physical and chemical laboratory tests and according to Iraqi standard specifications, with all the required works complete the work.</t>
    </r>
  </si>
  <si>
    <r>
      <rPr>
        <b/>
        <sz val="11"/>
        <color theme="1"/>
        <rFont val="Calibri"/>
        <family val="2"/>
      </rPr>
      <t>PVC False Ceiling :</t>
    </r>
    <r>
      <rPr>
        <sz val="11"/>
        <color theme="1"/>
        <rFont val="Calibri"/>
        <family val="2"/>
      </rPr>
      <t xml:space="preserve">
Supply and install PVC false ceiling tiles of 60x60 cm dimension and 10mm thickness for the sanitary unit and kitchens , the work includes provision and installation of heavy thickness metal structure for false ceiling( L, T sections, hold down clips), galvanized steel rod 5mm (1.2x1.2m) for fixing it with the ceiling by screws "butterfly" type, and all installation and connection accessories with all works to complete the job.</t>
    </r>
  </si>
  <si>
    <r>
      <rPr>
        <b/>
        <sz val="11"/>
        <color theme="1"/>
        <rFont val="Calibri"/>
        <family val="2"/>
      </rPr>
      <t>Perforated Acoustic False Ceiling :</t>
    </r>
    <r>
      <rPr>
        <sz val="11"/>
        <color theme="1"/>
        <rFont val="Calibri"/>
        <family val="2"/>
      </rPr>
      <t xml:space="preserve">
Supply and install perforated acoustic ceiling tiles of 60x60 cm dimension and 10mm thickness for the school administration building , the work includes provision and installation of heavy thickness metal structure for false ceiling( L, T sections, hold down clips), galvanized steel rod 5mm (1.2x1.2m) for fixing it with the ceiling by screws "butterfly" type, and all installation and connection accessories with all works to complete the job.</t>
    </r>
  </si>
  <si>
    <t>West Anbar - Al-Qaim City</t>
  </si>
  <si>
    <t>B1-7: Passageway and The External Corridors Works</t>
  </si>
  <si>
    <r>
      <rPr>
        <b/>
        <sz val="11"/>
        <color theme="1"/>
        <rFont val="Calibri"/>
        <family val="2"/>
      </rPr>
      <t xml:space="preserve">Concrete Manholes:
</t>
    </r>
    <r>
      <rPr>
        <sz val="11"/>
        <color theme="1"/>
        <rFont val="Calibri"/>
        <family val="2"/>
      </rPr>
      <t xml:space="preserve">Supply materials, tools and manpower to construct a fair faced concrete manhole of (40 x 40 cm) using steel frame as below dimensions with plain concrete of 21 Mpa compressive strength and 10 cm thick for all works (Floor and walls) using sulphate resistant cement, the work includes soil excavations to any required depth, spreading two layer of sub-base layer “Class B”  shall be applied in layers of 25 cm thick, watered, leveled and well compacted, with manhole hard plastic manhole covers, with all requirements to complete the job. </t>
    </r>
  </si>
  <si>
    <r>
      <rPr>
        <b/>
        <sz val="11"/>
        <color theme="1"/>
        <rFont val="Calibri"/>
        <family val="2"/>
        <scheme val="minor"/>
      </rPr>
      <t>Metal Sunshade Works</t>
    </r>
    <r>
      <rPr>
        <sz val="11"/>
        <color theme="1"/>
        <rFont val="Calibri"/>
        <family val="2"/>
        <scheme val="minor"/>
      </rPr>
      <t xml:space="preserve">
Supply materials, tools and manpower to install metal sunshade roof of 3m height which should be installed in the parking, between classrooms and sanitary units, according to attached drawings and details below : 
A- Steel square column of 3x3 inch and 4 mm thick and the distance from column and another should not be more than 3 m.
B- Base plate of 25x25 cm dimension10 mm thick to install the sunshade steel structure with floors using rot bolts of 18 mm diameter with all required works 
C- Steel hollow square section for beams of roof structure of 3x3 inch dimensions and 4 mm thick.
D- Steel hollow rectangular section for sub beam 1.5x3 inch and 3 mm thick.
E-  0.8mm thick corrugated plates for the roof, fixed by screws and overlapped in order to prevent water leakage.
The work includes all cutting and welding works, painting with anti-rust and three layers of oil paint for all steel structure with all the required works to complete the Job.</t>
    </r>
  </si>
  <si>
    <r>
      <rPr>
        <b/>
        <sz val="12"/>
        <color theme="1"/>
        <rFont val="Calibri"/>
        <family val="2"/>
        <scheme val="minor"/>
      </rPr>
      <t>K- span Sun Shed works :</t>
    </r>
    <r>
      <rPr>
        <sz val="11"/>
        <color theme="1"/>
        <rFont val="Calibri"/>
        <family val="2"/>
        <scheme val="minor"/>
      </rPr>
      <t xml:space="preserve">
Supply of materials, tools and manpower to install K- span sun shed which should be installed  in the main front entrance for the school, according to attached drawings and details below :
A- Excavation for the columns footing (60x60x60cm).
B- Providing and installing (4) anchor bolts of Ø16mm and length of (40cm) for each column.
C- Providing and installing base plate of (200x200x10mm) for each column.
D- Casting column footing (60x60x60cm) using (C21MPa) concrete and sulphate resistance cement for each columns.
E- Providing and installing columns of Steel hollow square section of 100x100x3mm with height 3 m, the distance between columns shall not exceed 3 m
F-Providing and installing steel drain trench using steel plate of 2 mm
G-Providing and installing K- span sunshade, using plate of 0.8 mm thick,.
H-Painting the steel structure with one layer of anti rust and three layers of oil paint. 
All needed work to complete the job will be included within the price. </t>
    </r>
  </si>
  <si>
    <r>
      <rPr>
        <b/>
        <sz val="12"/>
        <color theme="1"/>
        <rFont val="Calibri"/>
        <family val="2"/>
      </rPr>
      <t>Electrical Water Heater 160 Liter capacity</t>
    </r>
    <r>
      <rPr>
        <sz val="11"/>
        <color theme="1"/>
        <rFont val="Calibri"/>
        <family val="2"/>
        <scheme val="minor"/>
      </rPr>
      <t xml:space="preserve">
Supply, install, connect, and commission electrical heater 160 Liter capacity. The price includes supplying, installing, connecting, laying and commissioning drilling, cutting, all pipes, fitting, valves, check valves, relief valves and steel base and connect it with the electrical source using cable (3*2.5) mm2, with all the required works to complete the Job. For more details, please see attached the Compliance sheet .</t>
    </r>
  </si>
  <si>
    <r>
      <rPr>
        <b/>
        <sz val="12"/>
        <color theme="1"/>
        <rFont val="Calibri"/>
        <family val="2"/>
        <scheme val="minor"/>
      </rPr>
      <t>Water Pump:</t>
    </r>
    <r>
      <rPr>
        <sz val="12"/>
        <color theme="1"/>
        <rFont val="Calibri"/>
        <family val="2"/>
        <scheme val="minor"/>
      </rPr>
      <t xml:space="preserve">
Supply, install and  connect water pump  with motor(1.1 kW, 220 V, 50 Hz ), Q=3 m3/Hr@ H=15 m.  check valve and strainer for connecting the pump suction pipe to the main water source pipe and connecting the discharge of the pump with pipe going up to the tanks  also the pump should have pressure switch on the pump and electrical float switch ball type in the tank the price  include extending cable (2X1.5 mm²) from motor control switch to float switch for shut down the pump when the tank is filled . The work includes all connection and installation accessories, the electrical connection using 1.0 kV grade PVC insulated copper cable 2x2.5 mm², supplying and installing steel box to protect the pump of theft and weather conditions made of steel angle section of 1.5 inch and 2 mm thick and steel plate of 1.5 mm thick for box slab with all required works and painting, and all  accessories  to complete work as required. For more details, please see attached the Compliance sheet .</t>
    </r>
  </si>
  <si>
    <r>
      <rPr>
        <b/>
        <sz val="11"/>
        <color theme="1"/>
        <rFont val="Calibri"/>
        <family val="2"/>
      </rPr>
      <t xml:space="preserve">Cladding External Walls of The Administration Building Facade  </t>
    </r>
    <r>
      <rPr>
        <sz val="11"/>
        <color theme="1"/>
        <rFont val="Calibri"/>
        <family val="2"/>
      </rPr>
      <t xml:space="preserve">
Supply materials, tools and manpower  for cladding the external walls for the facade of the school administration building with limestone panels  type (Mosul - Ba'adhira) and and  first-class granite tiles (approved sample) using mechanical method for the installation and using reinforcement steel layer (BRC) of (6 mm) diameter to install stone panels and granite tiles, price should include filling the spaces between the stone and the walls by using cement mortar (1:3) and the joints between stone with white cement and crushed stone powder (1:1), using solid copper wire for the installation of stone, installation of the stones panel on the walls and above the openings of doors and windows and sunshades  using steel angle section of 2 inch and 3 mm thick  and polishing stone very well taking into account the special safety requirements, and according to the technical specifications and attached drawings  as follows (The contractor should be complied with all forms and types of stone and all other details referred to in the attached drawings and designs),and all the required works to complete the work. As following:</t>
    </r>
  </si>
  <si>
    <r>
      <rPr>
        <b/>
        <sz val="11"/>
        <rFont val="Calibri"/>
        <family val="2"/>
        <scheme val="minor"/>
      </rPr>
      <t xml:space="preserve">Plastic painting For External Walls:    </t>
    </r>
    <r>
      <rPr>
        <sz val="11"/>
        <rFont val="Calibri"/>
        <family val="2"/>
        <scheme val="minor"/>
      </rPr>
      <t xml:space="preserve">                                                     Supply of materials, tools and manpower to paint the exterior walls , with three layers of plastic (silicon water proof) paint (Jotun- Jotashield, Betek, CAPAROL, Polisan, dyo).  The job includes repairing all the cracks in the walls and removing the damaged parts , cleaning the walls, removing the dirt and dust. All needed works to complete the job, shall be included within the price.</t>
    </r>
  </si>
  <si>
    <t>B1-5: Plastering and Painting Works: Includeing all materials, scaffolds, workmanship, tools and anywhere else needed</t>
  </si>
  <si>
    <r>
      <rPr>
        <b/>
        <sz val="11"/>
        <color theme="1"/>
        <rFont val="Calibri"/>
        <family val="2"/>
      </rPr>
      <t xml:space="preserve">Concrete Manholes:
</t>
    </r>
    <r>
      <rPr>
        <sz val="11"/>
        <color theme="1"/>
        <rFont val="Calibri"/>
        <family val="2"/>
      </rPr>
      <t>Supply materials, tools and manpower to construct a fair faced concrete manholes using steel frame as below dimensions with plain concrete of 21 Mpa compressive strength and 10 cm thick for all works (Floor and walls) using sulphate resistant cement, the work includes soil excavations to any required depth, spreading two layer of sub-base layer “Class B”  shall be applied in layers of 25 cm thick, watered, leveled and well compacted, with manhole hard plastic manhole covers, with all requirements to complete the job. As per below dimensions:</t>
    </r>
  </si>
  <si>
    <r>
      <rPr>
        <b/>
        <sz val="12"/>
        <color theme="1"/>
        <rFont val="Calibri"/>
        <family val="2"/>
      </rPr>
      <t xml:space="preserve">Ceiling Fan </t>
    </r>
    <r>
      <rPr>
        <sz val="11"/>
        <color theme="1"/>
        <rFont val="Calibri"/>
        <family val="2"/>
        <scheme val="minor"/>
      </rPr>
      <t xml:space="preserve">
Supply, connect and operate ceiling fan of 56 inch with fan speed control switch  with wiring using single copper wires of  1.5 mm2 and (1*1.5) mm2 for earthing, the work includes supplying and installing galvanized steel electrical box, pulling wires inside PVC conduits and connecting it to MCB distribution board with all installation and connection accessories, and all the required works to complete the Job. </t>
    </r>
  </si>
  <si>
    <r>
      <rPr>
        <b/>
        <sz val="11"/>
        <rFont val="Calibri"/>
        <family val="2"/>
        <scheme val="minor"/>
      </rPr>
      <t xml:space="preserve">Notes:
The items prices below should be included the following:
</t>
    </r>
    <r>
      <rPr>
        <sz val="11"/>
        <color theme="1"/>
        <rFont val="Calibri"/>
        <family val="2"/>
        <scheme val="minor"/>
      </rPr>
      <t xml:space="preserve">
1- The works should be included the provision, installation, connection, operation and inspection of all the materials in their locations according instructions of the engineering committee, then testing the electrical network of the building, with all requirements to complete the job.
2- The work shall be according to the technical specifications and the materials shall be first class and original not commercial or imitative. The required brand for electrical cables, wires, electrical PVC conduits to pull the wires, fittings, galvanized steel electrical boxes for sockets and electrical switch of Gulf or Jordanian origin. Lighting fixtures (ceiling or walls), bulbs, electrical lamp holders, LED projects and flood lights, celling fans, electrical sockets, metal distribution board box and switches of English, French origin or equivalent. Main and sub distribution boards, MCCB and MCB circuit backers and MCB Distribution Boards with all their accessories of ABB, Schneider, Siemens or equivalent.
3-The work includes, removing all the old  parts of the electrical network and fixtures of the buildings.
4-  The contractor shall submit samples of all materials before providing to be approved or rejected them by engineering committee.
5- All electrical works should be subjected technical specifications(please see attached)</t>
    </r>
  </si>
  <si>
    <t>C 1-2 : Tiling and False Ceiling Works</t>
  </si>
  <si>
    <r>
      <rPr>
        <b/>
        <sz val="12"/>
        <rFont val="Calibri"/>
        <family val="2"/>
        <scheme val="minor"/>
      </rPr>
      <t xml:space="preserve"> Marble Skirting</t>
    </r>
    <r>
      <rPr>
        <sz val="11"/>
        <rFont val="Calibri"/>
        <family val="2"/>
        <scheme val="minor"/>
      </rPr>
      <t xml:space="preserve">
Supply materials, tools and manpower to finish with 15 cm height and 2 cm thick marble tile and cement - sand mortar (1:3) for the Skirtings above the floor finish level, the work includes removing the gypsum layers up to the stone and repairing the walls a</t>
    </r>
    <r>
      <rPr>
        <sz val="11"/>
        <color theme="1"/>
        <rFont val="Calibri"/>
        <family val="2"/>
        <scheme val="minor"/>
      </rPr>
      <t xml:space="preserve">fter completion of finishing with skirting, filling the joints with white cement </t>
    </r>
    <r>
      <rPr>
        <sz val="11"/>
        <rFont val="Calibri"/>
        <family val="2"/>
        <scheme val="minor"/>
      </rPr>
      <t>, with all the required works to complete the job.</t>
    </r>
  </si>
  <si>
    <t>C-1-4: Doors,Windows, Ladder and Sun Shed works</t>
  </si>
  <si>
    <t>C1-5 : Flag pole, Billboard, Room Title Board, Portable Fire Extinguishe and First Aid Box Works</t>
  </si>
  <si>
    <t>C-1-6: Passageway and The External Corridors Works</t>
  </si>
  <si>
    <t>C1-7:  Parking and Play Yard  Works</t>
  </si>
  <si>
    <t>D : Fence Wall Works</t>
  </si>
  <si>
    <t>E:  Systems of  TV, CCTV and Earthing</t>
  </si>
  <si>
    <t>F: Supplying The School with an Electrical Current</t>
  </si>
  <si>
    <t xml:space="preserve">G - Gardens Works </t>
  </si>
  <si>
    <t>A : Site Preparation Works For All The Project</t>
  </si>
  <si>
    <t>C 1-1 : Works of Demolishing and Removing The Old and Damaged Parts</t>
  </si>
  <si>
    <r>
      <rPr>
        <b/>
        <sz val="11"/>
        <color theme="1"/>
        <rFont val="Calibri"/>
        <family val="2"/>
      </rPr>
      <t xml:space="preserve"> Ceramic Tiles 
</t>
    </r>
    <r>
      <rPr>
        <sz val="11"/>
        <color theme="1"/>
        <rFont val="Calibri"/>
        <family val="2"/>
      </rPr>
      <t>Supply materials, tools and manpower to finish the 1.2 m height skirting for the walls of the classrooms using ceramic tiles of (30x60)cm dimensions from a first-class and cement sand mortar (on two layer of plastering of cement mortar (1: 2) and (1:3)), the tiles final faces should be flat and free from any ripples, solution of water and bonding agent. The contractor must submit samples to the Engineering Committee for the approval of one of the sample and which must be subject to the laboratory tests and according to Iraqi standard specifications, installation of aluminum ceramic corner tile trim at the corners and edges of the walls, with all the materials needed to install, filling the joints with white cement and polishing, with all the required works to complete the work.</t>
    </r>
  </si>
  <si>
    <r>
      <t>C - Rehabilitation of the Administ</t>
    </r>
    <r>
      <rPr>
        <b/>
        <sz val="16"/>
        <rFont val="Calibri"/>
        <family val="2"/>
        <scheme val="minor"/>
      </rPr>
      <t xml:space="preserve">ration and Sanitary Buildings </t>
    </r>
  </si>
  <si>
    <r>
      <rPr>
        <b/>
        <sz val="11"/>
        <color theme="1"/>
        <rFont val="Calibri"/>
        <family val="2"/>
        <scheme val="minor"/>
      </rPr>
      <t xml:space="preserve">Removing Damaged Renedering of the Facade
</t>
    </r>
    <r>
      <rPr>
        <sz val="11"/>
        <color theme="1"/>
        <rFont val="Calibri"/>
        <family val="2"/>
        <scheme val="minor"/>
      </rPr>
      <t>Supply materials, tools and manpower to remove all cement plastering and Renedrring for the all the facade  of administration building up to the stone, the work includes removing the debris to a dump site approved by the relevant authority with all requirement to complete the job.</t>
    </r>
  </si>
  <si>
    <t>Armored cable of (4x50) mm²+(1x16) mm² to feed the main distribution board in the building from the transformer .</t>
  </si>
  <si>
    <t xml:space="preserve">Supply materials, tools and manpower to cast the new passageways around the building and the external corridors which lead to the building of 1.5 m width according to the follow items: </t>
  </si>
  <si>
    <r>
      <t xml:space="preserve">Casting Sulphate resistant plain concrete </t>
    </r>
    <r>
      <rPr>
        <sz val="11"/>
        <color theme="1"/>
        <rFont val="Calibri"/>
        <family val="2"/>
        <scheme val="minor"/>
      </rPr>
      <t>of 20 cm thickness and 30 cm width for passageway foundation with compressive strength 21 MPa, (Slump 5”) , all the required works to complete the Job</t>
    </r>
  </si>
  <si>
    <r>
      <t xml:space="preserve">Build the passageway walls using red clay bricks type A of (24x 12x 7.5) cm and cement-sand mortar (1:3), the required brand is ASO or Al-Hilal </t>
    </r>
    <r>
      <rPr>
        <sz val="11"/>
        <color theme="1"/>
        <rFont val="Calibri"/>
        <family val="2"/>
        <scheme val="minor"/>
      </rPr>
      <t>with height 80 cm and 24 cm width, the work includes smoothed plastering for the external and internal wall with cement-sand (1:3) and spreading the internal wall with tar Class II or III.</t>
    </r>
  </si>
  <si>
    <t>Casting smooth  Sulphate resistant plain concrete for passageway floor with compressive strength 21 MPa, (Slump 5”) and 10 cm thickness, the work includes expansion joints every 20 m2  and it is subsequently filled with Sikaflex construction AP with Back up rod, and all the required works to complete the Job.</t>
  </si>
  <si>
    <r>
      <rPr>
        <b/>
        <sz val="12"/>
        <rFont val="Calibri"/>
        <family val="2"/>
      </rPr>
      <t>Site preparation:</t>
    </r>
    <r>
      <rPr>
        <sz val="11"/>
        <rFont val="Calibri"/>
        <family val="2"/>
        <scheme val="minor"/>
      </rPr>
      <t xml:space="preserve">
Supply materials, tools, heavy construction equipment and manpower to demolish and remove all concrete structure, walls, fence walls, blocks and foundations which existing up and down the ground level and 25cm of the existing soil of project ground , All project area shall be cleared of grass and weeds to at least a depth of 30 cm. Cleared of structures, pavement, sidewalks, concrete or masonry debris, trees, logs, upturned stumps, loose boulders, and any other objectionable material of any kind which would interfere with the performance or completion of the work, create a hazard to safety, or impair the subsequent usefulness of the work, or obstruct its operation. The price should include withdrawal of surface, ground water and ponds within the area of the project (if any). In addition to remove trees and other natural vegetation outside and inside the actual lines of project area, and all debris from the site to a dump site approved by the relevant authority. marking and planning the buildings of the project, the work includes delivering all existing materials and furniture inside the project before demolishing the buildings to End User warehouses  and delivering them by official storage documents according to instruction of the supervisory committee, also uploading, transportation and offloading the temporary buildings (Caravans) that currently exist in the area of school to another location determined by the End user and delivering them by official storage documents , cleaning and washing all parts of the project after completing the construction works. All needed work to complete the job will be included within the price.</t>
    </r>
  </si>
  <si>
    <t>C1-3: Plastering, Exterior Cladding for The Building and Painting Works: Including all materials, scaffolds, workmanship, tools and anywhere else needed</t>
  </si>
  <si>
    <r>
      <rPr>
        <b/>
        <sz val="11"/>
        <color theme="1"/>
        <rFont val="Calibri"/>
        <family val="2"/>
        <scheme val="minor"/>
      </rPr>
      <t xml:space="preserve">Permanent Signs: </t>
    </r>
    <r>
      <rPr>
        <sz val="11"/>
        <color theme="1"/>
        <rFont val="Calibri"/>
        <family val="2"/>
        <scheme val="minor"/>
      </rPr>
      <t xml:space="preserve">                                                                                        Provision of materials, tools, manpower to  install permanent signage (60cm x 40cm), printed on white aluminum composite (trade name – Dibond) to be placed in a prominent position at the main entry door of the site, at eye level. and all requirements to complete the job.</t>
    </r>
  </si>
  <si>
    <t>E.a</t>
  </si>
  <si>
    <r>
      <rPr>
        <b/>
        <sz val="11"/>
        <color theme="1"/>
        <rFont val="Calibri"/>
        <family val="2"/>
        <scheme val="minor"/>
      </rPr>
      <t xml:space="preserve">Temporary Signs: </t>
    </r>
    <r>
      <rPr>
        <sz val="11"/>
        <color theme="1"/>
        <rFont val="Calibri"/>
        <family val="2"/>
        <scheme val="minor"/>
      </rPr>
      <t xml:space="preserve">                                                                             Provision of materials, tools, manpower to  install temporary signage (W 190cm x H 90cm) printed on mounted plastic sheeting composite (trade name – Dibond) fixed on tow steel legs (3” steel pipe diameter, 2m height) and all requirements to complete the job.</t>
    </r>
  </si>
  <si>
    <r>
      <rPr>
        <b/>
        <sz val="11"/>
        <color theme="1"/>
        <rFont val="Calibri"/>
        <family val="2"/>
      </rPr>
      <t xml:space="preserve">Smoothed Cement Plastering:  </t>
    </r>
    <r>
      <rPr>
        <sz val="11"/>
        <color theme="1"/>
        <rFont val="Calibri"/>
        <family val="2"/>
        <scheme val="minor"/>
      </rPr>
      <t xml:space="preserve">
Supply materials, tools and manpower to plaster the building external walls using smooth-finished cement plastering of 20mm thick with cement sand mortar (1:3) using aluminum straight edges, plastering in two coats over, the work includes spreading one layer of cement splash dash, putting a layer of metal mesh on the area under the cement plastering which should be  installed at the linking area of the concrete beams and columns with the walls with decoration works in the plastering according to supervisory committee directions, and all the required works to complete the work.  </t>
    </r>
  </si>
  <si>
    <r>
      <rPr>
        <b/>
        <sz val="11"/>
        <color theme="1"/>
        <rFont val="Calibri"/>
        <family val="2"/>
      </rPr>
      <t xml:space="preserve">Gypsum Plastering  </t>
    </r>
    <r>
      <rPr>
        <sz val="11"/>
        <color theme="1"/>
        <rFont val="Calibri"/>
        <family val="2"/>
        <scheme val="minor"/>
      </rPr>
      <t xml:space="preserve">
Supply of materials, tools and manpower for gypsum plastering of the  two layers minimum 20mm of brown and white gypsum using aluminum straight edges for  the interior walls up to the concrete ceiling, the price includes one layer of cement splash dash under Gypsum plastering with cement-sand mortar, putting a layer of metal mesh on the area under the  gypsum plastering which should be installed between the linking area of concrete beams and columns with the walls and all the required works to complete the work.</t>
    </r>
  </si>
  <si>
    <t>Finishing the front, side walkways and entrance to the building floors using Polished mosaic tiles (approved samples by supervisory committee) of (40X40) cm dimensions best quality and cement sand mortar (1:3) , the tiles final faces should be flat and free from any ripples, the price includes steps of polishing and  glazing the mosaic tiles in site and not limited to fill the joints with white cement, the work includes casting sulphate resistant plain concrete with compressive strength  21 MPa , (Slump 5") under mosaic tiles with all required work to complete the job.</t>
  </si>
  <si>
    <t>Full Scale Rehabilitation of Al-Atifah Primary School for Girls and Boys (12 Classes) in Al-Qaim</t>
  </si>
  <si>
    <r>
      <rPr>
        <b/>
        <sz val="11"/>
        <color theme="1"/>
        <rFont val="Calibri"/>
        <family val="2"/>
      </rPr>
      <t xml:space="preserve">Reinforced Concrete </t>
    </r>
    <r>
      <rPr>
        <sz val="11"/>
        <color theme="1"/>
        <rFont val="Calibri"/>
        <family val="2"/>
        <scheme val="minor"/>
      </rPr>
      <t xml:space="preserve">
Supply materials, tools and manpower to cast reinforced concrete with compressive strength 26 Mpa for all works  except the column and foundations with compressive strength 30 Mpa , the work includes shuttering( formwork), reinforcement and all accessories as per the attached  the drawings and technical specification, the price should include using high yield strength of (420N/mm2) deformed steel reinforcement (Ukraine,Turkish origin or equivalent which is available in the markets and conform to the required specifications), coating the buried foundations and any part of column or tie beams using the tar class II or III and emphasis on water spraying (Curing) not less than 7 days, the use of Jute Cloth in the curing process  with all the required works to complete the Job, as following:</t>
    </r>
  </si>
  <si>
    <r>
      <rPr>
        <b/>
        <sz val="11"/>
        <color theme="1"/>
        <rFont val="Calibri"/>
        <family val="2"/>
      </rPr>
      <t xml:space="preserve"> Roofing Using Concrete Tiles </t>
    </r>
    <r>
      <rPr>
        <sz val="11"/>
        <color theme="1"/>
        <rFont val="Calibri"/>
        <family val="2"/>
        <scheme val="minor"/>
      </rPr>
      <t xml:space="preserve">
Supply materials, tools and manpower for roofing works according to the technical specifications, the work includes the following:
A: Cleaning the roof well using air compressor and coating all the roof with two layers of liquid bitumen primer for waterproofing (flancote).
B: Spreading opposite layers of tar of (30/20) grade and laying between them a good quality of SBS modified bitumen waterproofing membrane (Saudi , Jordanian originor equivalent ) of 3mm thick, the tar layers and bitumen waterproofing membranes level must be raised 20 cm height around water baffles for the building and overlapping between the bitumen waterproofing membrane pieces not less than 15 cm for both directions.
C:  Spreading high density and compressed corks layer of 5 cm thickness and laying one layer of thick agricultural nylon (polyphone sheets 1 mm).
D: Spreading clean river sand layer with 8 cm thickness at the lowest area and increase the thickness according to the required slope.
E: Finishing with concrete tiles of (80x80x4) cm thickness, taking into consideration the slope towards water drainage.
F: Casting the edges by plain concrete of 21 Mpa compressive strength.
G: Filling the joints with bitumen mastic with cautery 
with all required works to complete the job.
</t>
    </r>
  </si>
  <si>
    <r>
      <rPr>
        <b/>
        <sz val="11"/>
        <color theme="1"/>
        <rFont val="Calibri"/>
        <family val="2"/>
      </rPr>
      <t>Steel Doors:</t>
    </r>
    <r>
      <rPr>
        <sz val="11"/>
        <color theme="1"/>
        <rFont val="Calibri"/>
        <family val="2"/>
      </rPr>
      <t xml:space="preserve">
Supply and install double face steel door, the  partitions inside the door included every 20cm  by steel Square hollow section (4cmX4cmx2mm), and covered with steel plate 1.5 mm thickness on both sides with the use of geometric engravings on the steel plates designed by CNC machines using  steel plate 2 mm thick for the doors mentioned in attached drawings, , the frame shall be from steel C section of 3 inch and 3 mm thickness and steel angle section of 1 inch and 2 mm thickness ( double steel frame), the work  including all necessary fixings hinges, doors handles, locks with  key from Italian, Turkish origin or equivalent  - first class, hands locks and fixing a stopper on the floor or wall, glazing using stained glass of 4 mm thick , insulation foam, accessories, mastic, hardware and painting with anti-rust paint and 3 layers of oil paints type hammer finish, locks, connections accessories, as per attached drawings, and all the required works to complete the work. as following:</t>
    </r>
  </si>
  <si>
    <r>
      <rPr>
        <b/>
        <sz val="11"/>
        <color theme="1"/>
        <rFont val="Calibri"/>
        <family val="2"/>
      </rPr>
      <t>PVC Window</t>
    </r>
    <r>
      <rPr>
        <sz val="11"/>
        <color theme="1"/>
        <rFont val="Calibri"/>
        <family val="2"/>
        <scheme val="minor"/>
      </rPr>
      <t xml:space="preserve">
Supply and install PVC window with it is frame and installing it in the wall by steel frame made of steel C Section of 3 inch and 3 mm thick. Price of the work shall include use heavy and width PVC sections of Turkish origin or equivalent - first class as per the drawings, installation of heavy duty locks and handles, installation of tinted glass of 4 mm thick, anti-insect netting mesh, steel guard frame (Steel Burglar frame) as per attached designs (The contractor should be complied with all details and design of steel guard frame referred to in the attached drawings) with painting the steel frame and guard frame with 3 layer of oil based paints “type hammer finish” in addition to anti rust prime coat, all the required works and accessories to complete the Job. The doors dimensions as followings:</t>
    </r>
  </si>
  <si>
    <r>
      <rPr>
        <b/>
        <sz val="11"/>
        <color theme="1"/>
        <rFont val="Calibri"/>
        <family val="2"/>
        <scheme val="minor"/>
      </rPr>
      <t>Roller Curtains</t>
    </r>
    <r>
      <rPr>
        <sz val="11"/>
        <color theme="1"/>
        <rFont val="Calibri"/>
        <family val="2"/>
        <scheme val="minor"/>
      </rPr>
      <t xml:space="preserve">
Supply and install roller curtains(Zebra Curtains) of high thickness for windows, it should be of good quality of Turkish or equivalent and approved by engineering committee. For more details please see compliance sheet. The curtainss dimensions as followings:</t>
    </r>
  </si>
  <si>
    <r>
      <rPr>
        <b/>
        <sz val="12"/>
        <color theme="1"/>
        <rFont val="Calibri"/>
        <family val="2"/>
      </rPr>
      <t xml:space="preserve"> Air-Conditioning Split Unit of 2 Ton capacity 
</t>
    </r>
    <r>
      <rPr>
        <sz val="12"/>
        <color theme="1"/>
        <rFont val="Calibri"/>
        <family val="2"/>
      </rPr>
      <t>Supply, install, connect and test air-conditioning split unit of 2 Ton capacity, heating and cooling, the compressor type T3 rotary compressor and gas type "Freon gas R410A", and wall type, the work includes, supplying, installing and connecting drain pipes inside the walls using PPR pipe of 3/4 inch with all required fittings to the nearest drain point, all required sleeve pipes from PVC pipe of 3 Inch diameter with all required fittings for the air-conditioning split units of the first floor which should be installed in the walls and during cast the slab to connect the all the refrigerant piping to the condensing unit from indoor unit to outdoor unit which should be installed on the first floor roof. The price should include, all the refrigerant piping to the condensing unit (from indoor unit to outdoor unit), all wiring, electrical controls, a steel base stand and PVC stand for the outdoor unit, protection devices and all installation and connection accessories required, the required brand is Tosot or York or equivalent which should be approved by the supervisory committee before starting supplying process.  For more details, please see attached the Compliance sheet.</t>
    </r>
  </si>
  <si>
    <r>
      <t xml:space="preserve"> </t>
    </r>
    <r>
      <rPr>
        <b/>
        <sz val="11"/>
        <rFont val="Calibri"/>
        <family val="2"/>
        <scheme val="minor"/>
      </rPr>
      <t xml:space="preserve">Roofing Using Concrete Tiles </t>
    </r>
    <r>
      <rPr>
        <sz val="11"/>
        <rFont val="Calibri"/>
        <family val="2"/>
        <scheme val="minor"/>
      </rPr>
      <t xml:space="preserve">
Supply materials, tools and manpower for roofing works according to the technical specifications, the work includes the following:
A: Cleaning the roof well using air compressor and coating all the roof with two layers of liquid bitumen primer for waterproofing (flancote).
B: Spreading opposite layers of tar of (30/20) grade and laying between them a good quality of SBS modified bitumen waterproofing membrane (Saudi , Jordanian origin or equivalent ) of 3mm thick, the tar layers and bitumen waterproofing membranes level must be raised 20 cm height around water baffles for the building and overlapping between the bitumen waterproofing membrane pieces not less than 15 cm for both directions.
C:  Spreading high density and compressed corks layer of 5 cm thickness and laying one layer of thick agricultural nylon (polyphone sheets 1 mm).
D: Spreading clean river sand layer with 8 cm thickness at the lowest area and increase the thickness according to the required slope.
 E: Finishing with concrete tiles of (80x80x4) cm thickness, taking into consideration the slope towards water drainage.
F: Casting the edges by plain concrete of 21 Mpa compressive strength.
G: Filling the joints with bitumen mastic with cautery 
with all required works to complete the job.</t>
    </r>
  </si>
  <si>
    <r>
      <rPr>
        <b/>
        <sz val="11"/>
        <color theme="1"/>
        <rFont val="Calibri"/>
        <family val="2"/>
      </rPr>
      <t>Steel Doors:</t>
    </r>
    <r>
      <rPr>
        <sz val="11"/>
        <color theme="1"/>
        <rFont val="Calibri"/>
        <family val="2"/>
      </rPr>
      <t xml:space="preserve">
Supply and install double face steel door, the  partitions inside the door included every 20cm  by steel Square hollow section (4cmX4cmx2mm), and covered with steel plate 1.5 mm thickness on both sides with the use of geometric engravings on the steel plates designed by CNC machines using  steel plate 2 mm thick, the frame shall be from steel C section of 3 inch and 3 mm thickness and steel angle section of 1 inch and 2 mm thickness ( double steel frame), the work  including all necessary fixings hinges, doors handles, locks with  key from Italian, Turkish origin or equivalent  - first class, hands locks and fixing a stopper on the floor or wall, glazing using stained glass of 4 mm thick , insulation foam, accessories, mastic, hardware and painting with anti-rust paint and 3 layers of oil paints type hammer finish, locks, connections accessories, as per attached drawings, and all the required works to complete the work. as following:</t>
    </r>
  </si>
  <si>
    <t>Painting the Brick walls from outside with three layers of plastic (silicon waterproof) paint (Jotun, Betek, CAPAROL, Polisan, dyo or equivalent )</t>
  </si>
  <si>
    <r>
      <rPr>
        <b/>
        <sz val="11"/>
        <color theme="1"/>
        <rFont val="Calibri"/>
        <family val="2"/>
        <scheme val="minor"/>
      </rPr>
      <t>Notes:
The items prices below should be included the following:</t>
    </r>
    <r>
      <rPr>
        <sz val="11"/>
        <color theme="1"/>
        <rFont val="Calibri"/>
        <family val="2"/>
        <scheme val="minor"/>
      </rPr>
      <t xml:space="preserve">
1-  The works should be included the provision, installation, connection, operation and inspection of all the materials in their locations according instructions of the engineering committee, then testing the networks sanitary works, with all requirements to complete the job.
2-   The work shall be according to the technical specifications and the materials shall be of high quality after submitting samples (at least 3 of Egyptian , Saudi origin or equivalent ) for all materials of pipes and fittings to engineering committee.
3-The price includes, removing all the old and damaged parts of the  sewage and water networks of the building .
4- All materials (pipes and fitting) Should be subjected to laboratory tests and must not use any material not tested.
5-  When the PVC sewage pipes networks are established for a sanitary unit, they should be examined under appropriate pressure as per technical specifications.
6- The price includes dumping of all debris to a site approved by local authorities.
7-  The work includes all the requirements and accessories of the pipes feeder and fitting, connecting the building networks (pure water and sewage) with the source of water and drainage network. Sanitary works include the following:
</t>
    </r>
  </si>
  <si>
    <r>
      <rPr>
        <b/>
        <sz val="11"/>
        <color theme="1"/>
        <rFont val="Calibri"/>
        <family val="2"/>
      </rPr>
      <t>Installation and Connection of PVC pipes:</t>
    </r>
    <r>
      <rPr>
        <sz val="11"/>
        <color theme="1"/>
        <rFont val="Calibri"/>
        <family val="2"/>
        <scheme val="minor"/>
      </rPr>
      <t xml:space="preserve">
 Supply, install, connect, testing and commissioning PVC pipes of SN8 drainage 6 bar from Egyptian origin or equivalent  , starting from fixtures down to manholes and septic tank, The work includes excavation (40x60cm), backfill, covering the pipes at the joints with concrete 10 cm from all sides using sulphate resistant cement with all installations and connections accessories and fittings, Elbows, Tees, PVC p trap, gully trap .. etc.), with all the required works to complete the Job. As following:</t>
    </r>
  </si>
  <si>
    <r>
      <rPr>
        <b/>
        <sz val="11"/>
        <color theme="1"/>
        <rFont val="Calibri"/>
        <family val="2"/>
      </rPr>
      <t>Roof Drain pipes:</t>
    </r>
    <r>
      <rPr>
        <sz val="11"/>
        <color theme="1"/>
        <rFont val="Calibri"/>
        <family val="2"/>
        <scheme val="minor"/>
      </rPr>
      <t xml:space="preserve">
Supply, installation, testing and commissioning 4" PVC pipe of 10 bar of Egyptian origin or equivalent , properly fixed with brackets to the wall and the slab, complete with all fittings and accessories for draining rain water from the roof, internal corridors and courtyard of the classrooms in the first floor. With all required hanging accessories, fittings and vent caps and all the required works to complete the Job.  </t>
    </r>
  </si>
  <si>
    <r>
      <rPr>
        <b/>
        <sz val="11"/>
        <color theme="1"/>
        <rFont val="Calibri"/>
        <family val="2"/>
      </rPr>
      <t>Eastern style toilet:</t>
    </r>
    <r>
      <rPr>
        <sz val="11"/>
        <color theme="1"/>
        <rFont val="Calibri"/>
        <family val="2"/>
        <scheme val="minor"/>
      </rPr>
      <t xml:space="preserve">
Supply and Install ceramic eastern toilet of Turkish origin or equivalent  of (50 x 60) cm dimension, White, complete with flush tank " kahramana type", fitting, stop, valve side tap, connecting it with networks of sewage and  potable water , installing and connecting gully trap of 100mm diameter, and all the required works to complete the Job.</t>
    </r>
  </si>
  <si>
    <r>
      <rPr>
        <b/>
        <sz val="11"/>
        <color theme="1"/>
        <rFont val="Calibri"/>
        <family val="2"/>
      </rPr>
      <t>Ceramic wash basin:</t>
    </r>
    <r>
      <rPr>
        <sz val="11"/>
        <color theme="1"/>
        <rFont val="Calibri"/>
        <family val="2"/>
        <scheme val="minor"/>
      </rPr>
      <t xml:space="preserve">
Supply, install, connect and test white ceramic wash basin with stand of western, Turkish origin or equivalent , size (60 X 50) cm complete with all fittings, valves, gully-trap, connecting it with networks of sewage and  potable water, the price also includes the water mixer- first class with all connections and installations accessories and any other necessary parts with all the required works to complete the Job.</t>
    </r>
  </si>
  <si>
    <r>
      <rPr>
        <b/>
        <sz val="11"/>
        <color theme="1"/>
        <rFont val="Calibri"/>
        <family val="2"/>
      </rPr>
      <t>PPR pipes:</t>
    </r>
    <r>
      <rPr>
        <sz val="11"/>
        <color theme="1"/>
        <rFont val="Calibri"/>
        <family val="2"/>
        <scheme val="minor"/>
      </rPr>
      <t xml:space="preserve">
Supply materials, tools and manpower to install, connect and test (PPR) pipes of Yugoslav , Serb origin or equivalent  for the distribution water network (cold and hot water pipes)with isolate all hot water pipes by using arm flex and thermal tape and concreting 10cm around the pipes and the pipes from and to the water heater and the pipe which connecting the water network of the building and the source of main water network , price should include all connection and installations accessories and fitting as 90 elbow, tee and valve...etc., the work include connecting the project portable water network with water main source of the region which the school is located, installing the pipe in walls, roofs and floor, testing the water pipes network for the building as per technical specifications with all the required works to complete the Job. As shown below:</t>
    </r>
  </si>
  <si>
    <r>
      <rPr>
        <b/>
        <sz val="11"/>
        <color theme="1"/>
        <rFont val="Calibri"/>
        <family val="2"/>
      </rPr>
      <t>Stainless Steel Double Bowl Sink:</t>
    </r>
    <r>
      <rPr>
        <sz val="11"/>
        <color theme="1"/>
        <rFont val="Calibri"/>
        <family val="2"/>
        <scheme val="minor"/>
      </rPr>
      <t xml:space="preserve">
Supply of materials, tools and manpower to install and commission of stainless steel double bowl sink (150x60cm). Complete with: chrome mixer for sinks, waste outlet, tail piece, P-trap chrome, chrome plated 14mm and all required parts, gully –trap, fittings, valves, in addition to aluminum sink cabinet storage (Aluminum Countertop) which consist of aluminum frame, heavy section of 1.2 mm and width not less than 5.0 cm aluminum sections and aluminum panel lambri of Turkish origin or equivalent , each aluminum countertop piece containing 3 doors with aluminum shelves inside. The work includes, connecting it with networks of sewage and potable water, all needed work to complete the job will be included within the price.</t>
    </r>
  </si>
  <si>
    <r>
      <rPr>
        <b/>
        <sz val="12"/>
        <color theme="1"/>
        <rFont val="Calibri"/>
        <family val="2"/>
      </rPr>
      <t xml:space="preserve"> Air-Conditioning Split Units of 2 Ton Capacity</t>
    </r>
    <r>
      <rPr>
        <sz val="11"/>
        <color theme="1"/>
        <rFont val="Calibri"/>
        <family val="2"/>
        <scheme val="minor"/>
      </rPr>
      <t xml:space="preserve">
Supply, install, connect and test air-conditioning split units of 2 Ton capacity, heating and cooling and wall type  with drain pipes installed inside the walls using PPR pipe to the nearest drain point, the price includes all the refrigerant piping to the condensing unit( from indoor unit to outdoor unit), with all wiring, electrical controls, sleeves pipe, a steel base stand for the outdoor unit,  protection devices and all installation and connection accessories required, the required brand is Tosot ,York or equivalent which should be approved by the supervisory committee before starting supplying process.  For more details, please see attached the Compliance sheet .</t>
    </r>
  </si>
  <si>
    <r>
      <rPr>
        <b/>
        <sz val="12"/>
        <color theme="1"/>
        <rFont val="Calibri"/>
        <family val="2"/>
      </rPr>
      <t xml:space="preserve">Plastic Painting for The Front Fence Wall:  </t>
    </r>
    <r>
      <rPr>
        <sz val="11"/>
        <color theme="1"/>
        <rFont val="Calibri"/>
        <family val="2"/>
      </rPr>
      <t xml:space="preserve">                                       Supply of materials, tools and manpower to paint the front fence wall and concrete cover above the fence walls with three layers of plastic (silicon water proof) paint (Jotun- Jotashield, Betek, CAPAROL, Polisan, dyo or equivalent ).  The job includes cleaning the walls, removing the dirt and dust. All needed works to complete the job, shall be included within the price.</t>
    </r>
  </si>
  <si>
    <r>
      <rPr>
        <b/>
        <sz val="11"/>
        <color theme="1"/>
        <rFont val="Calibri"/>
        <family val="2"/>
        <scheme val="minor"/>
      </rPr>
      <t>Electrical Transformer of 250 kVA capacity</t>
    </r>
    <r>
      <rPr>
        <sz val="11"/>
        <color theme="1"/>
        <rFont val="Calibri"/>
        <family val="2"/>
        <scheme val="minor"/>
      </rPr>
      <t xml:space="preserve">
Supply, install, connect, test and commission electrical transformer of 11/0.416 kV and 250 kVA capacity, Turkish, KSA origin or equivalent which should be approved by the supervisory committee before starting supplying process, compatible with the Ministry of Electricity specifications- transformer technical specification IEC-60076 with all electrical connection and installation accessories. certificate of origin and inspection documents are required. For more details, please see Annex A (D-26).</t>
    </r>
  </si>
  <si>
    <r>
      <rPr>
        <b/>
        <sz val="11"/>
        <color theme="1"/>
        <rFont val="Calibri"/>
        <family val="2"/>
        <scheme val="minor"/>
      </rPr>
      <t>Electrical Distribution Board</t>
    </r>
    <r>
      <rPr>
        <sz val="11"/>
        <color theme="1"/>
        <rFont val="Calibri"/>
        <family val="2"/>
        <scheme val="minor"/>
      </rPr>
      <t xml:space="preserve">
Supply, install, connect, test and commission low voltage electrical distribution board of 400V capacity consist of metal box, circuit breaker of 3 phases and  250 Amp capacity, busbars, voltage/amperage meters, clands and all accessories, prefernd brand is ABB, Schneider, Siemens or equivalent which should be approved by the supervisory committee before starting supplying process; the  metal box must be suitable to be fixed on tubular pole, waterproofing. The electrical distribution board and its accessories should be suitabled to operate under heavy load  and short circuit system. For more deteils, please see Annex A (D-09).</t>
    </r>
  </si>
  <si>
    <r>
      <rPr>
        <b/>
        <sz val="11"/>
        <color theme="1"/>
        <rFont val="Calibri"/>
        <family val="2"/>
        <scheme val="minor"/>
      </rPr>
      <t>Expulsion Fuse Cutout of 11 KVa</t>
    </r>
    <r>
      <rPr>
        <sz val="11"/>
        <color theme="1"/>
        <rFont val="Calibri"/>
        <family val="2"/>
        <scheme val="minor"/>
      </rPr>
      <t xml:space="preserve">
Supply, install, connect, test and commission expulsion fuse cutout of Turkish origin or equivalent  and 11kVa capacity, with all connection and installation accessories and all the required works to complete the work. For more deteils, please see Annex A (D-25)</t>
    </r>
  </si>
  <si>
    <r>
      <rPr>
        <b/>
        <sz val="11"/>
        <color theme="1"/>
        <rFont val="Calibri"/>
        <family val="2"/>
        <scheme val="minor"/>
      </rPr>
      <t>Surge Arrester of 11 kV capacity</t>
    </r>
    <r>
      <rPr>
        <sz val="11"/>
        <color theme="1"/>
        <rFont val="Calibri"/>
        <family val="2"/>
        <scheme val="minor"/>
      </rPr>
      <t xml:space="preserve">
Supply, install and connect surge arrester of Turkish origin or equivalent  and 11 kV capacity, with all connection and installation accessories and all the required works to complete the work.  For more deteils, please see Annex A and as per the specifications of the Ministry of Electricity</t>
    </r>
  </si>
  <si>
    <r>
      <rPr>
        <b/>
        <sz val="11"/>
        <color theme="1"/>
        <rFont val="Calibri"/>
        <family val="2"/>
        <scheme val="minor"/>
      </rPr>
      <t>PVC insulated Single Core LV Cu Cable of 1x120 mm2</t>
    </r>
    <r>
      <rPr>
        <sz val="11"/>
        <color theme="1"/>
        <rFont val="Calibri"/>
        <family val="2"/>
        <scheme val="minor"/>
      </rPr>
      <t xml:space="preserve">
Supply, install and connect PVC insulated single core LV Cu cable of 1x125 mm2 of Turkish origin or equivalent  to connect between the expulsion fuse cutout set and  circuit breaker of 3 phases and  250 Amp capacity  in the electrical distribution board under the transformer, with all connection and installation accessories, cable terminals (lugs) and all the required works to complete the work. For more deteils, please see Annex A</t>
    </r>
  </si>
  <si>
    <r>
      <rPr>
        <b/>
        <sz val="11"/>
        <color theme="1"/>
        <rFont val="Calibri"/>
        <family val="2"/>
        <scheme val="minor"/>
      </rPr>
      <t>Pin Insulator with Spindle of 11kVA Capacity</t>
    </r>
    <r>
      <rPr>
        <sz val="11"/>
        <color theme="1"/>
        <rFont val="Calibri"/>
        <family val="2"/>
        <scheme val="minor"/>
      </rPr>
      <t xml:space="preserve">
Supply, install and connect pin insulator with spindle of Turkish origin or equivalent and 11kVa capacity, with all connection and installation accessories, bolts and all the required works to complete the work. For more deteils, please see Annex A (D-24)</t>
    </r>
  </si>
  <si>
    <r>
      <rPr>
        <b/>
        <sz val="12"/>
        <color theme="1"/>
        <rFont val="Calibri"/>
        <family val="2"/>
        <scheme val="minor"/>
      </rPr>
      <t xml:space="preserve">Stainless Steel Water Cooler </t>
    </r>
    <r>
      <rPr>
        <sz val="11"/>
        <color theme="1"/>
        <rFont val="Calibri"/>
        <family val="2"/>
        <scheme val="minor"/>
      </rPr>
      <t xml:space="preserve">
Supply, install, connect, operate and test a stainless steel water cooler of 90 Litter cooling capacity, 4 taps (push open type) with all accessories of pipes, fittings, sewage pipes to discharge excess water and opening of discharge, the work includes connection it with water source and connect it with the electrical source using cable (3x2.5) mm2 with the protection device, with all connection and installation accessories, and all the required works to complete the Job ,For more details, please see attached the Compliance sheet .</t>
    </r>
  </si>
  <si>
    <r>
      <rPr>
        <b/>
        <sz val="11"/>
        <color theme="1"/>
        <rFont val="Calibri"/>
        <family val="2"/>
      </rPr>
      <t xml:space="preserve">Plastic Painting for Internal Walls:      </t>
    </r>
    <r>
      <rPr>
        <sz val="11"/>
        <color theme="1"/>
        <rFont val="Calibri"/>
        <family val="2"/>
        <scheme val="minor"/>
      </rPr>
      <t xml:space="preserve">             
Supply of materials, tools and manpower to paint the interior walls, ceilings and sunshades with 3 layers of plastic painting (Jotun, Betek, CAPAROL, Polisan, dyo or equivalent ). The job includes cleaning the walls and ceilings, removing the dirt and dust. All needed works to complete the job, shall be included within the price.</t>
    </r>
  </si>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</sst>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_ ;\-#,##0\ "/>
    <numFmt numFmtId="166" formatCode="0.0"/>
    <numFmt numFmtId="167" formatCode="#,##0.0_ ;\-#,##0.0\ "/>
    <numFmt numFmtId="168" formatCode="#,##0.0_-"/>
    <numFmt numFmtId="169" formatCode="_(* #,##0_);_(* \(#,##0\);_(* &quot;-&quot;??_);_(@_)"/>
  </numFmts>
  <fonts count="29"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b/>
      <sz val="11"/>
      <color theme="1"/>
      <name val="Calibri"/>
      <family val="2"/>
    </font>
    <font>
      <sz val="11"/>
      <color theme="1"/>
      <name val="Calibri"/>
      <family val="2"/>
    </font>
    <font>
      <sz val="11"/>
      <color rgb="FF9C6500"/>
      <name val="Calibri"/>
      <family val="2"/>
      <charset val="178"/>
      <scheme val="minor"/>
    </font>
    <font>
      <b/>
      <sz val="12"/>
      <color theme="1"/>
      <name val="Calibri"/>
      <family val="2"/>
    </font>
    <font>
      <sz val="12"/>
      <color theme="1"/>
      <name val="Calibri"/>
      <family val="2"/>
    </font>
    <font>
      <b/>
      <u/>
      <sz val="14"/>
      <color rgb="FFFF0000"/>
      <name val="Calibri"/>
      <family val="2"/>
      <scheme val="minor"/>
    </font>
    <font>
      <sz val="11"/>
      <name val="Calibri"/>
      <family val="2"/>
      <scheme val="minor"/>
    </font>
    <font>
      <b/>
      <sz val="11"/>
      <name val="Calibri"/>
      <family val="2"/>
      <scheme val="minor"/>
    </font>
    <font>
      <sz val="11"/>
      <color indexed="8"/>
      <name val="Calibri"/>
      <family val="2"/>
    </font>
    <font>
      <b/>
      <sz val="11"/>
      <color indexed="8"/>
      <name val="Calibri"/>
      <family val="2"/>
    </font>
    <font>
      <b/>
      <sz val="12"/>
      <name val="Calibri"/>
      <family val="2"/>
      <scheme val="minor"/>
    </font>
    <font>
      <b/>
      <sz val="16"/>
      <color theme="1"/>
      <name val="Calibri"/>
      <family val="2"/>
      <scheme val="minor"/>
    </font>
    <font>
      <sz val="16"/>
      <color theme="1"/>
      <name val="Calibri"/>
      <family val="2"/>
      <scheme val="minor"/>
    </font>
    <font>
      <b/>
      <sz val="16"/>
      <name val="Calibri"/>
      <family val="2"/>
      <scheme val="minor"/>
    </font>
    <font>
      <b/>
      <sz val="12"/>
      <name val="Calibri"/>
      <family val="2"/>
    </font>
    <font>
      <sz val="16"/>
      <name val="Calibri"/>
      <family val="2"/>
      <scheme val="minor"/>
    </font>
    <font>
      <sz val="14"/>
      <name val="Calibri"/>
      <family val="2"/>
      <scheme val="minor"/>
    </font>
    <font>
      <b/>
      <sz val="14"/>
      <name val="Calibri"/>
      <family val="2"/>
      <scheme val="minor"/>
    </font>
    <font>
      <sz val="12"/>
      <name val="Calibri"/>
      <family val="2"/>
      <scheme val="minor"/>
    </font>
    <font>
      <sz val="10"/>
      <name val="Calibri"/>
      <family val="2"/>
      <scheme val="minor"/>
    </font>
    <font>
      <b/>
      <sz val="12"/>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patternFill>
    </fill>
    <fill>
      <patternFill patternType="solid">
        <fgColor rgb="FFFFFF00"/>
        <bgColor indexed="64"/>
      </patternFill>
    </fill>
    <fill>
      <patternFill patternType="solid">
        <fgColor theme="5" tint="0.39997558519241921"/>
        <bgColor indexed="64"/>
      </patternFill>
    </fill>
    <fill>
      <patternFill patternType="solid">
        <fgColor rgb="FFFF000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thin">
        <color indexed="64"/>
      </bottom>
      <diagonal/>
    </border>
    <border>
      <left/>
      <right/>
      <top/>
      <bottom style="thin">
        <color auto="1"/>
      </bottom>
      <diagonal/>
    </border>
    <border>
      <left/>
      <right style="medium">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3">
    <xf numFmtId="0" fontId="0" fillId="0" borderId="0"/>
    <xf numFmtId="43" fontId="1" fillId="0" borderId="0" applyFont="0" applyFill="0" applyBorder="0" applyAlignment="0" applyProtection="0"/>
    <xf numFmtId="0" fontId="10" fillId="7" borderId="0" applyNumberFormat="0" applyBorder="0" applyAlignment="0" applyProtection="0"/>
  </cellStyleXfs>
  <cellXfs count="293">
    <xf numFmtId="0" fontId="0" fillId="0" borderId="0" xfId="0"/>
    <xf numFmtId="0" fontId="0" fillId="0" borderId="1" xfId="0" applyFont="1" applyBorder="1" applyAlignment="1">
      <alignment horizontal="left" vertical="top" wrapText="1"/>
    </xf>
    <xf numFmtId="0" fontId="0" fillId="0" borderId="4" xfId="0" applyFont="1" applyFill="1" applyBorder="1" applyAlignment="1">
      <alignment horizontal="center" vertical="center"/>
    </xf>
    <xf numFmtId="0" fontId="0" fillId="0" borderId="4" xfId="0" applyFont="1" applyFill="1" applyBorder="1" applyAlignment="1">
      <alignment horizontal="left" vertical="top" wrapText="1"/>
    </xf>
    <xf numFmtId="0" fontId="0" fillId="0" borderId="0" xfId="0" applyFont="1" applyAlignment="1">
      <alignment horizontal="center"/>
    </xf>
    <xf numFmtId="0" fontId="0" fillId="0" borderId="2" xfId="0" applyFont="1" applyBorder="1" applyAlignment="1">
      <alignment horizontal="center" vertical="top"/>
    </xf>
    <xf numFmtId="0" fontId="0" fillId="0" borderId="1" xfId="0" applyFont="1" applyFill="1" applyBorder="1" applyAlignment="1">
      <alignment horizontal="center" vertical="center"/>
    </xf>
    <xf numFmtId="0" fontId="0" fillId="0" borderId="1" xfId="0" applyFont="1" applyBorder="1" applyAlignment="1">
      <alignment horizontal="center" vertical="center"/>
    </xf>
    <xf numFmtId="0" fontId="3" fillId="6" borderId="19" xfId="0" applyFont="1" applyFill="1" applyBorder="1" applyAlignment="1">
      <alignment horizontal="left" vertical="top"/>
    </xf>
    <xf numFmtId="0" fontId="5" fillId="0" borderId="1" xfId="0" applyFont="1" applyBorder="1" applyAlignment="1">
      <alignment horizontal="left" vertical="top" wrapText="1"/>
    </xf>
    <xf numFmtId="0" fontId="0" fillId="0" borderId="4" xfId="0" applyFont="1" applyBorder="1" applyAlignment="1">
      <alignment horizontal="left" vertical="top" wrapText="1"/>
    </xf>
    <xf numFmtId="0" fontId="6" fillId="0" borderId="0" xfId="0" applyFont="1" applyAlignment="1">
      <alignment horizontal="center" vertical="center"/>
    </xf>
    <xf numFmtId="0" fontId="4" fillId="3" borderId="19" xfId="0" applyFont="1" applyFill="1" applyBorder="1" applyAlignment="1">
      <alignment horizontal="left" vertical="top"/>
    </xf>
    <xf numFmtId="0" fontId="0" fillId="0" borderId="1" xfId="0" applyFont="1" applyFill="1" applyBorder="1" applyAlignment="1">
      <alignment horizontal="left" vertical="top" wrapText="1"/>
    </xf>
    <xf numFmtId="0" fontId="0" fillId="0" borderId="4"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top"/>
    </xf>
    <xf numFmtId="0" fontId="4" fillId="3" borderId="5" xfId="0" applyFont="1" applyFill="1" applyBorder="1" applyAlignment="1">
      <alignment horizontal="left" vertical="top"/>
    </xf>
    <xf numFmtId="0" fontId="4" fillId="3" borderId="5" xfId="0" applyFont="1" applyFill="1" applyBorder="1" applyAlignment="1">
      <alignment horizontal="center" vertical="center"/>
    </xf>
    <xf numFmtId="0" fontId="3" fillId="6" borderId="5" xfId="0" applyFont="1" applyFill="1" applyBorder="1" applyAlignment="1">
      <alignment horizontal="left" vertical="top"/>
    </xf>
    <xf numFmtId="0" fontId="3" fillId="6" borderId="5" xfId="0" applyFont="1" applyFill="1" applyBorder="1" applyAlignment="1">
      <alignment horizontal="center" vertical="center"/>
    </xf>
    <xf numFmtId="0" fontId="9" fillId="0" borderId="1" xfId="0" applyFont="1" applyBorder="1" applyAlignment="1">
      <alignment horizontal="left" vertical="top" wrapText="1"/>
    </xf>
    <xf numFmtId="0" fontId="6" fillId="0" borderId="0" xfId="0" applyFont="1" applyAlignment="1">
      <alignment horizontal="left" vertical="top"/>
    </xf>
    <xf numFmtId="0" fontId="9" fillId="0" borderId="2" xfId="0" applyFont="1" applyBorder="1" applyAlignment="1">
      <alignment horizontal="left" vertical="top" wrapText="1"/>
    </xf>
    <xf numFmtId="0" fontId="9" fillId="0" borderId="1" xfId="0" applyFont="1" applyFill="1" applyBorder="1" applyAlignment="1">
      <alignment horizontal="left" vertical="top" wrapText="1"/>
    </xf>
    <xf numFmtId="0" fontId="12" fillId="0" borderId="2" xfId="0" applyFont="1" applyBorder="1" applyAlignment="1">
      <alignment horizontal="left" vertical="top" wrapText="1"/>
    </xf>
    <xf numFmtId="0" fontId="4" fillId="5" borderId="25" xfId="0" applyFont="1" applyFill="1" applyBorder="1" applyAlignment="1">
      <alignment horizontal="left" vertical="top"/>
    </xf>
    <xf numFmtId="0" fontId="4" fillId="5" borderId="25" xfId="0" applyFont="1" applyFill="1" applyBorder="1" applyAlignment="1">
      <alignment horizontal="center" vertical="center"/>
    </xf>
    <xf numFmtId="0" fontId="5" fillId="0" borderId="0" xfId="0" applyFont="1"/>
    <xf numFmtId="0" fontId="12" fillId="0" borderId="1" xfId="0" applyFont="1" applyBorder="1" applyAlignment="1">
      <alignment horizontal="left" vertical="top" wrapText="1"/>
    </xf>
    <xf numFmtId="0" fontId="4" fillId="9" borderId="19" xfId="0" applyFont="1" applyFill="1" applyBorder="1" applyAlignment="1">
      <alignment horizontal="left" vertical="top"/>
    </xf>
    <xf numFmtId="0" fontId="4" fillId="9" borderId="5" xfId="0" applyFont="1" applyFill="1" applyBorder="1" applyAlignment="1">
      <alignment horizontal="left" vertical="top"/>
    </xf>
    <xf numFmtId="0" fontId="4" fillId="9" borderId="5" xfId="0" applyFont="1" applyFill="1" applyBorder="1" applyAlignment="1">
      <alignment horizontal="center" vertical="center"/>
    </xf>
    <xf numFmtId="0" fontId="3" fillId="3" borderId="5" xfId="0" applyFont="1" applyFill="1" applyBorder="1" applyAlignment="1">
      <alignment horizontal="center" vertical="center"/>
    </xf>
    <xf numFmtId="0" fontId="14" fillId="4" borderId="1" xfId="0" applyFont="1" applyFill="1" applyBorder="1" applyAlignment="1">
      <alignment horizontal="left" vertical="top" wrapText="1"/>
    </xf>
    <xf numFmtId="0" fontId="14" fillId="4" borderId="1" xfId="0" applyFont="1" applyFill="1" applyBorder="1" applyAlignment="1">
      <alignment horizontal="center" vertical="center"/>
    </xf>
    <xf numFmtId="0" fontId="16" fillId="0" borderId="2" xfId="0" applyFont="1" applyBorder="1" applyAlignment="1">
      <alignment horizontal="left" vertical="top" wrapText="1"/>
    </xf>
    <xf numFmtId="0" fontId="0" fillId="8" borderId="0" xfId="0" applyFill="1"/>
    <xf numFmtId="0" fontId="14" fillId="4" borderId="2" xfId="0" applyFont="1" applyFill="1" applyBorder="1" applyAlignment="1">
      <alignment horizontal="left" vertical="top" wrapText="1"/>
    </xf>
    <xf numFmtId="0" fontId="0" fillId="4" borderId="2" xfId="0" applyFont="1" applyFill="1" applyBorder="1" applyAlignment="1">
      <alignment horizontal="center" vertical="center"/>
    </xf>
    <xf numFmtId="0" fontId="0" fillId="4" borderId="0" xfId="0" applyFont="1" applyFill="1" applyAlignment="1">
      <alignment horizontal="center"/>
    </xf>
    <xf numFmtId="0" fontId="0" fillId="8" borderId="0" xfId="0" applyFont="1" applyFill="1" applyAlignment="1">
      <alignment horizontal="center"/>
    </xf>
    <xf numFmtId="0" fontId="0" fillId="10" borderId="0" xfId="0" applyFill="1"/>
    <xf numFmtId="0" fontId="0" fillId="4" borderId="0" xfId="0" applyFill="1"/>
    <xf numFmtId="0" fontId="3" fillId="2" borderId="17" xfId="0" applyFont="1" applyFill="1" applyBorder="1" applyAlignment="1">
      <alignment horizontal="center" vertical="top"/>
    </xf>
    <xf numFmtId="0" fontId="2" fillId="0" borderId="17" xfId="0" applyFont="1" applyBorder="1" applyAlignment="1">
      <alignment horizontal="center" vertical="top"/>
    </xf>
    <xf numFmtId="0" fontId="2" fillId="0" borderId="15" xfId="0" applyFont="1" applyBorder="1" applyAlignment="1">
      <alignment horizontal="center" vertical="top"/>
    </xf>
    <xf numFmtId="0" fontId="2" fillId="0" borderId="17" xfId="0" applyFont="1" applyFill="1" applyBorder="1" applyAlignment="1">
      <alignment horizontal="center" vertical="top"/>
    </xf>
    <xf numFmtId="0" fontId="2" fillId="4" borderId="11" xfId="0" applyFont="1" applyFill="1" applyBorder="1" applyAlignment="1">
      <alignment horizontal="center" vertical="top"/>
    </xf>
    <xf numFmtId="0" fontId="2" fillId="0" borderId="15" xfId="0" applyFont="1" applyFill="1" applyBorder="1" applyAlignment="1">
      <alignment horizontal="center" vertical="top"/>
    </xf>
    <xf numFmtId="0" fontId="4" fillId="5" borderId="24" xfId="0" applyFont="1" applyFill="1" applyBorder="1" applyAlignment="1">
      <alignment horizontal="left" vertical="top"/>
    </xf>
    <xf numFmtId="0" fontId="7" fillId="0" borderId="0" xfId="0" applyFont="1" applyAlignment="1">
      <alignment horizontal="center" vertical="top"/>
    </xf>
    <xf numFmtId="0" fontId="0" fillId="4" borderId="1" xfId="0" applyFont="1" applyFill="1" applyBorder="1" applyAlignment="1">
      <alignment horizontal="center" vertical="center"/>
    </xf>
    <xf numFmtId="0" fontId="9" fillId="4" borderId="1" xfId="0" applyFont="1" applyFill="1" applyBorder="1" applyAlignment="1">
      <alignment horizontal="left" vertical="top" wrapText="1"/>
    </xf>
    <xf numFmtId="0" fontId="0" fillId="4" borderId="2" xfId="0" applyFont="1" applyFill="1" applyBorder="1" applyAlignment="1">
      <alignment horizontal="left" vertical="top" wrapText="1"/>
    </xf>
    <xf numFmtId="0" fontId="0" fillId="4" borderId="4" xfId="0" applyFont="1" applyFill="1" applyBorder="1" applyAlignment="1">
      <alignment horizontal="left" vertical="top" wrapText="1"/>
    </xf>
    <xf numFmtId="0" fontId="0" fillId="4" borderId="3" xfId="0" applyFont="1" applyFill="1" applyBorder="1" applyAlignment="1">
      <alignment horizontal="left" vertical="top" wrapText="1"/>
    </xf>
    <xf numFmtId="0" fontId="2" fillId="0" borderId="11" xfId="0" applyFont="1" applyFill="1" applyBorder="1" applyAlignment="1">
      <alignment horizontal="center" vertical="top" wrapText="1"/>
    </xf>
    <xf numFmtId="164" fontId="2" fillId="0" borderId="15" xfId="0" applyNumberFormat="1" applyFont="1" applyBorder="1" applyAlignment="1">
      <alignment horizontal="center" vertical="top"/>
    </xf>
    <xf numFmtId="164" fontId="2" fillId="0" borderId="13" xfId="0" applyNumberFormat="1" applyFont="1" applyBorder="1" applyAlignment="1">
      <alignment horizontal="center" vertical="top"/>
    </xf>
    <xf numFmtId="0" fontId="2" fillId="4" borderId="15" xfId="0" applyFont="1" applyFill="1" applyBorder="1" applyAlignment="1">
      <alignment horizontal="center" vertical="top"/>
    </xf>
    <xf numFmtId="0" fontId="2" fillId="4" borderId="13" xfId="0" applyFont="1" applyFill="1" applyBorder="1" applyAlignment="1">
      <alignment horizontal="center" vertical="top"/>
    </xf>
    <xf numFmtId="0" fontId="2" fillId="0" borderId="15" xfId="2" applyFont="1" applyFill="1" applyBorder="1" applyAlignment="1">
      <alignment horizontal="center" vertical="top"/>
    </xf>
    <xf numFmtId="0" fontId="2" fillId="0" borderId="13" xfId="2" applyFont="1" applyFill="1" applyBorder="1" applyAlignment="1">
      <alignment horizontal="center" vertical="top"/>
    </xf>
    <xf numFmtId="0" fontId="2" fillId="0" borderId="9" xfId="0" applyFont="1" applyBorder="1" applyAlignment="1">
      <alignment horizontal="center" vertical="top"/>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14" fillId="0" borderId="2" xfId="0" applyFont="1" applyFill="1" applyBorder="1" applyAlignment="1">
      <alignment horizontal="left" vertical="top" wrapText="1"/>
    </xf>
    <xf numFmtId="0" fontId="0" fillId="0" borderId="2" xfId="0" applyFont="1" applyFill="1" applyBorder="1" applyAlignment="1">
      <alignment horizontal="center" vertical="center"/>
    </xf>
    <xf numFmtId="0" fontId="9" fillId="0" borderId="2" xfId="0" applyFont="1" applyFill="1" applyBorder="1" applyAlignment="1">
      <alignment horizontal="left" vertical="top" wrapText="1"/>
    </xf>
    <xf numFmtId="0" fontId="0" fillId="0" borderId="2" xfId="0" applyFont="1" applyFill="1" applyBorder="1" applyAlignment="1">
      <alignment horizontal="center" vertical="top"/>
    </xf>
    <xf numFmtId="0" fontId="14" fillId="0" borderId="1" xfId="0" applyFont="1" applyFill="1" applyBorder="1" applyAlignment="1">
      <alignment horizontal="left" vertical="top" wrapText="1"/>
    </xf>
    <xf numFmtId="0" fontId="19" fillId="3" borderId="19" xfId="0" applyFont="1" applyFill="1" applyBorder="1" applyAlignment="1">
      <alignment horizontal="left" vertical="top"/>
    </xf>
    <xf numFmtId="0" fontId="19" fillId="3" borderId="5" xfId="0" applyFont="1" applyFill="1" applyBorder="1" applyAlignment="1">
      <alignment horizontal="center" vertical="center"/>
    </xf>
    <xf numFmtId="0" fontId="20" fillId="0" borderId="0" xfId="0" applyFont="1"/>
    <xf numFmtId="0" fontId="2" fillId="0" borderId="11" xfId="0" applyFont="1" applyFill="1" applyBorder="1" applyAlignment="1">
      <alignment horizontal="center" vertical="top"/>
    </xf>
    <xf numFmtId="0" fontId="2" fillId="0" borderId="13" xfId="0" applyFont="1" applyFill="1" applyBorder="1" applyAlignment="1">
      <alignment horizontal="center" vertical="top"/>
    </xf>
    <xf numFmtId="0" fontId="2" fillId="0" borderId="11" xfId="0" applyFont="1" applyBorder="1" applyAlignment="1">
      <alignment horizontal="center" vertical="top"/>
    </xf>
    <xf numFmtId="0" fontId="2" fillId="0" borderId="13" xfId="0" applyFont="1" applyBorder="1" applyAlignment="1">
      <alignment horizontal="center" vertical="top"/>
    </xf>
    <xf numFmtId="0" fontId="9" fillId="4" borderId="2" xfId="0" applyFont="1" applyFill="1" applyBorder="1" applyAlignment="1">
      <alignment horizontal="left" vertical="top" wrapText="1"/>
    </xf>
    <xf numFmtId="0" fontId="14" fillId="0" borderId="4" xfId="0" applyFont="1" applyFill="1" applyBorder="1" applyAlignment="1">
      <alignment horizontal="left" vertical="top" wrapText="1"/>
    </xf>
    <xf numFmtId="0" fontId="18" fillId="2" borderId="1" xfId="2" applyFont="1" applyFill="1" applyBorder="1" applyAlignment="1">
      <alignment horizontal="center" vertical="center"/>
    </xf>
    <xf numFmtId="0" fontId="14" fillId="3" borderId="5" xfId="2" applyFont="1" applyFill="1" applyBorder="1" applyAlignment="1">
      <alignment horizontal="center" vertical="center"/>
    </xf>
    <xf numFmtId="0" fontId="14" fillId="4" borderId="2" xfId="0" applyFont="1" applyFill="1" applyBorder="1" applyAlignment="1">
      <alignment horizontal="center" vertical="center"/>
    </xf>
    <xf numFmtId="0" fontId="14" fillId="4" borderId="2" xfId="2" applyFont="1" applyFill="1" applyBorder="1" applyAlignment="1">
      <alignment horizontal="center" vertical="center"/>
    </xf>
    <xf numFmtId="0" fontId="14" fillId="9" borderId="5" xfId="2" applyFont="1" applyFill="1" applyBorder="1" applyAlignment="1">
      <alignment horizontal="center" vertical="center"/>
    </xf>
    <xf numFmtId="0" fontId="14" fillId="6" borderId="5" xfId="2" applyFont="1" applyFill="1" applyBorder="1" applyAlignment="1">
      <alignment horizontal="center" vertical="center"/>
    </xf>
    <xf numFmtId="0" fontId="14" fillId="0" borderId="1" xfId="2" applyFont="1" applyFill="1" applyBorder="1" applyAlignment="1">
      <alignment horizontal="center" vertical="center"/>
    </xf>
    <xf numFmtId="0" fontId="14" fillId="0" borderId="2" xfId="2" applyFont="1" applyFill="1" applyBorder="1" applyAlignment="1">
      <alignment horizontal="center" vertical="top"/>
    </xf>
    <xf numFmtId="0" fontId="14" fillId="0" borderId="4" xfId="2" applyFont="1" applyFill="1" applyBorder="1" applyAlignment="1">
      <alignment horizontal="center" vertical="center"/>
    </xf>
    <xf numFmtId="168" fontId="14" fillId="6" borderId="5" xfId="1" applyNumberFormat="1" applyFont="1" applyFill="1" applyBorder="1" applyAlignment="1">
      <alignment horizontal="center" vertical="center"/>
    </xf>
    <xf numFmtId="0" fontId="14" fillId="0" borderId="2" xfId="2" applyFont="1" applyFill="1" applyBorder="1" applyAlignment="1">
      <alignment horizontal="center" vertical="center"/>
    </xf>
    <xf numFmtId="0" fontId="21" fillId="3" borderId="5" xfId="0" applyFont="1" applyFill="1" applyBorder="1" applyAlignment="1">
      <alignment horizontal="center" vertical="center"/>
    </xf>
    <xf numFmtId="164" fontId="14" fillId="0" borderId="2" xfId="0" applyNumberFormat="1" applyFont="1" applyBorder="1" applyAlignment="1">
      <alignment horizontal="center" vertical="center"/>
    </xf>
    <xf numFmtId="3" fontId="14" fillId="0" borderId="1" xfId="0" applyNumberFormat="1" applyFont="1" applyFill="1" applyBorder="1" applyAlignment="1">
      <alignment horizontal="center" vertical="center"/>
    </xf>
    <xf numFmtId="3" fontId="14" fillId="4" borderId="2" xfId="0" applyNumberFormat="1" applyFont="1" applyFill="1" applyBorder="1" applyAlignment="1">
      <alignment horizontal="center" vertical="center"/>
    </xf>
    <xf numFmtId="164" fontId="14" fillId="0" borderId="4" xfId="0" applyNumberFormat="1" applyFont="1" applyBorder="1" applyAlignment="1">
      <alignment horizontal="center" vertical="center"/>
    </xf>
    <xf numFmtId="0" fontId="15" fillId="6" borderId="5" xfId="0" applyFont="1" applyFill="1" applyBorder="1" applyAlignment="1">
      <alignment vertical="top" wrapText="1"/>
    </xf>
    <xf numFmtId="0" fontId="14" fillId="0" borderId="2" xfId="0" applyFont="1" applyFill="1" applyBorder="1" applyAlignment="1">
      <alignment horizontal="center" vertical="center"/>
    </xf>
    <xf numFmtId="0" fontId="14" fillId="0" borderId="3" xfId="2" applyFont="1" applyFill="1" applyBorder="1" applyAlignment="1">
      <alignment horizontal="center" vertical="center"/>
    </xf>
    <xf numFmtId="0" fontId="14" fillId="0" borderId="1" xfId="0" applyFont="1" applyFill="1" applyBorder="1" applyAlignment="1">
      <alignment horizontal="center" vertical="center"/>
    </xf>
    <xf numFmtId="0" fontId="14" fillId="4" borderId="1" xfId="2" applyFont="1" applyFill="1" applyBorder="1" applyAlignment="1">
      <alignment horizontal="center" vertical="center"/>
    </xf>
    <xf numFmtId="0" fontId="14" fillId="0" borderId="4" xfId="0" applyFont="1" applyBorder="1" applyAlignment="1">
      <alignment horizontal="center" vertical="center"/>
    </xf>
    <xf numFmtId="164" fontId="14" fillId="0" borderId="1" xfId="0" applyNumberFormat="1" applyFont="1" applyBorder="1" applyAlignment="1">
      <alignment horizontal="center" vertical="center"/>
    </xf>
    <xf numFmtId="0" fontId="18" fillId="3" borderId="5" xfId="0" applyFont="1" applyFill="1" applyBorder="1" applyAlignment="1">
      <alignment horizontal="center" vertical="center"/>
    </xf>
    <xf numFmtId="165" fontId="14" fillId="0" borderId="2" xfId="2" applyNumberFormat="1" applyFont="1" applyFill="1" applyBorder="1" applyAlignment="1">
      <alignment horizontal="center" vertical="center"/>
    </xf>
    <xf numFmtId="4" fontId="24" fillId="5" borderId="25" xfId="0" applyNumberFormat="1" applyFont="1" applyFill="1" applyBorder="1" applyAlignment="1">
      <alignment horizontal="center" vertical="center"/>
    </xf>
    <xf numFmtId="0" fontId="14" fillId="0" borderId="0" xfId="2" applyFont="1" applyFill="1" applyAlignment="1">
      <alignment horizontal="center" vertical="center"/>
    </xf>
    <xf numFmtId="4" fontId="18" fillId="2" borderId="1" xfId="0" applyNumberFormat="1" applyFont="1" applyFill="1" applyBorder="1" applyAlignment="1">
      <alignment horizontal="center" vertical="center"/>
    </xf>
    <xf numFmtId="164" fontId="18" fillId="2" borderId="18" xfId="1" applyNumberFormat="1" applyFont="1" applyFill="1" applyBorder="1" applyAlignment="1">
      <alignment horizontal="center" vertical="center"/>
    </xf>
    <xf numFmtId="4" fontId="24" fillId="3" borderId="5" xfId="0" applyNumberFormat="1" applyFont="1" applyFill="1" applyBorder="1" applyAlignment="1">
      <alignment horizontal="center" vertical="center"/>
    </xf>
    <xf numFmtId="43" fontId="25" fillId="3" borderId="20" xfId="1" applyFont="1" applyFill="1" applyBorder="1" applyAlignment="1">
      <alignment horizontal="center" vertical="center"/>
    </xf>
    <xf numFmtId="43" fontId="25" fillId="9" borderId="20" xfId="1" applyFont="1" applyFill="1" applyBorder="1" applyAlignment="1">
      <alignment horizontal="center" vertical="center"/>
    </xf>
    <xf numFmtId="164" fontId="18" fillId="6" borderId="20" xfId="0" applyNumberFormat="1" applyFont="1" applyFill="1" applyBorder="1" applyAlignment="1">
      <alignment horizontal="center" vertical="center"/>
    </xf>
    <xf numFmtId="164" fontId="18" fillId="0" borderId="18" xfId="0" applyNumberFormat="1" applyFont="1" applyBorder="1" applyAlignment="1">
      <alignment horizontal="center" vertical="center"/>
    </xf>
    <xf numFmtId="164" fontId="18" fillId="0" borderId="12" xfId="0" applyNumberFormat="1" applyFont="1" applyBorder="1" applyAlignment="1">
      <alignment horizontal="center" vertical="top"/>
    </xf>
    <xf numFmtId="164" fontId="14" fillId="6" borderId="20" xfId="0" applyNumberFormat="1" applyFont="1" applyFill="1" applyBorder="1" applyAlignment="1">
      <alignment horizontal="center" vertical="center"/>
    </xf>
    <xf numFmtId="164" fontId="18" fillId="0" borderId="16" xfId="0" applyNumberFormat="1" applyFont="1" applyBorder="1" applyAlignment="1">
      <alignment horizontal="center" vertical="center"/>
    </xf>
    <xf numFmtId="4" fontId="21" fillId="3" borderId="20" xfId="1" applyNumberFormat="1" applyFont="1" applyFill="1" applyBorder="1" applyAlignment="1">
      <alignment horizontal="center" vertical="center"/>
    </xf>
    <xf numFmtId="4" fontId="18" fillId="0" borderId="12" xfId="0" applyNumberFormat="1" applyFont="1" applyBorder="1" applyAlignment="1">
      <alignment horizontal="center" vertical="center"/>
    </xf>
    <xf numFmtId="164" fontId="15" fillId="0" borderId="16" xfId="0" applyNumberFormat="1" applyFont="1" applyBorder="1" applyAlignment="1">
      <alignment horizontal="center" vertical="center"/>
    </xf>
    <xf numFmtId="166" fontId="18" fillId="4" borderId="12" xfId="1" applyNumberFormat="1" applyFont="1" applyFill="1" applyBorder="1" applyAlignment="1">
      <alignment horizontal="center" vertical="center"/>
    </xf>
    <xf numFmtId="166" fontId="18" fillId="0" borderId="18" xfId="1" applyNumberFormat="1" applyFont="1" applyFill="1" applyBorder="1" applyAlignment="1">
      <alignment horizontal="center" vertical="center"/>
    </xf>
    <xf numFmtId="4" fontId="18" fillId="0" borderId="14" xfId="0" applyNumberFormat="1" applyFont="1" applyBorder="1" applyAlignment="1">
      <alignment horizontal="center" vertical="center"/>
    </xf>
    <xf numFmtId="4" fontId="18" fillId="0" borderId="18" xfId="0" applyNumberFormat="1" applyFont="1" applyBorder="1" applyAlignment="1">
      <alignment horizontal="center" vertical="center"/>
    </xf>
    <xf numFmtId="4" fontId="18" fillId="3" borderId="20" xfId="1" applyNumberFormat="1" applyFont="1" applyFill="1" applyBorder="1" applyAlignment="1">
      <alignment horizontal="center" vertical="center"/>
    </xf>
    <xf numFmtId="167" fontId="18" fillId="0" borderId="16" xfId="1" applyNumberFormat="1" applyFont="1" applyBorder="1" applyAlignment="1">
      <alignment horizontal="center" vertical="center"/>
    </xf>
    <xf numFmtId="4" fontId="25" fillId="5" borderId="26" xfId="0" applyNumberFormat="1" applyFont="1" applyFill="1" applyBorder="1" applyAlignment="1">
      <alignment horizontal="center" vertical="center"/>
    </xf>
    <xf numFmtId="4" fontId="27" fillId="0" borderId="0" xfId="0" applyNumberFormat="1" applyFont="1" applyAlignment="1">
      <alignment horizontal="center" vertical="center"/>
    </xf>
    <xf numFmtId="164" fontId="18" fillId="0" borderId="0" xfId="1" applyNumberFormat="1" applyFont="1" applyAlignment="1">
      <alignment horizontal="center" vertical="center"/>
    </xf>
    <xf numFmtId="0" fontId="2" fillId="0" borderId="19" xfId="0" applyFont="1" applyFill="1" applyBorder="1" applyAlignment="1">
      <alignment horizontal="center" vertical="top"/>
    </xf>
    <xf numFmtId="0" fontId="2" fillId="4" borderId="19" xfId="0" applyFont="1" applyFill="1" applyBorder="1" applyAlignment="1">
      <alignment horizontal="center" vertical="top"/>
    </xf>
    <xf numFmtId="0" fontId="0" fillId="0" borderId="2" xfId="0" applyFont="1" applyFill="1" applyBorder="1" applyAlignment="1">
      <alignment horizontal="center" vertical="center"/>
    </xf>
    <xf numFmtId="0" fontId="2" fillId="0" borderId="11" xfId="0" applyFont="1" applyBorder="1" applyAlignment="1">
      <alignment horizontal="center" vertical="top"/>
    </xf>
    <xf numFmtId="0" fontId="0" fillId="0" borderId="2" xfId="0" applyFont="1" applyBorder="1" applyAlignment="1">
      <alignment horizontal="left" vertical="top" wrapText="1"/>
    </xf>
    <xf numFmtId="169" fontId="1" fillId="0" borderId="2" xfId="1" applyNumberFormat="1" applyFont="1" applyFill="1" applyBorder="1" applyAlignment="1">
      <alignment horizontal="center" vertical="center"/>
    </xf>
    <xf numFmtId="0" fontId="3" fillId="0" borderId="0" xfId="0" applyFont="1" applyAlignment="1">
      <alignment horizontal="center" vertical="top" wrapText="1"/>
    </xf>
    <xf numFmtId="0" fontId="0" fillId="0" borderId="0" xfId="0" applyAlignment="1">
      <alignment horizontal="center"/>
    </xf>
    <xf numFmtId="0" fontId="1" fillId="0" borderId="1" xfId="2" applyFont="1" applyFill="1" applyBorder="1" applyAlignment="1">
      <alignment horizontal="center" vertical="center"/>
    </xf>
    <xf numFmtId="164" fontId="3" fillId="0" borderId="18" xfId="0" applyNumberFormat="1" applyFont="1" applyBorder="1" applyAlignment="1">
      <alignment horizontal="center" vertical="center"/>
    </xf>
    <xf numFmtId="0" fontId="28" fillId="0" borderId="0" xfId="0" applyFont="1" applyAlignment="1">
      <alignment horizontal="center" vertical="center"/>
    </xf>
    <xf numFmtId="0" fontId="0" fillId="0" borderId="2" xfId="0" applyFont="1" applyBorder="1" applyAlignment="1">
      <alignment horizontal="center" vertical="center"/>
    </xf>
    <xf numFmtId="0" fontId="2" fillId="0" borderId="11" xfId="0" applyFont="1" applyBorder="1" applyAlignment="1">
      <alignment horizontal="center" vertical="top"/>
    </xf>
    <xf numFmtId="0" fontId="0" fillId="0" borderId="3" xfId="0" applyFont="1" applyFill="1" applyBorder="1" applyAlignment="1">
      <alignment horizontal="left" vertical="top" wrapText="1"/>
    </xf>
    <xf numFmtId="167" fontId="18" fillId="0" borderId="12" xfId="1" applyNumberFormat="1" applyFont="1" applyBorder="1" applyAlignment="1">
      <alignment horizontal="center" vertical="center"/>
    </xf>
    <xf numFmtId="0" fontId="2" fillId="0" borderId="11" xfId="0" applyFont="1" applyBorder="1" applyAlignment="1">
      <alignment horizontal="center" vertical="top"/>
    </xf>
    <xf numFmtId="0" fontId="2" fillId="0" borderId="13" xfId="0" applyFont="1" applyBorder="1" applyAlignment="1">
      <alignment horizontal="center" vertical="top"/>
    </xf>
    <xf numFmtId="0" fontId="0" fillId="0" borderId="3" xfId="0" applyFont="1" applyFill="1" applyBorder="1" applyAlignment="1">
      <alignment horizontal="left" vertical="top" wrapText="1"/>
    </xf>
    <xf numFmtId="0" fontId="0" fillId="0" borderId="3" xfId="0" applyFont="1" applyBorder="1" applyAlignment="1">
      <alignment horizontal="center" vertical="center"/>
    </xf>
    <xf numFmtId="0" fontId="14" fillId="0" borderId="2" xfId="2" applyFont="1" applyFill="1" applyBorder="1" applyAlignment="1">
      <alignment horizontal="center" vertical="center"/>
    </xf>
    <xf numFmtId="0" fontId="14" fillId="0" borderId="3" xfId="2" applyFont="1" applyFill="1" applyBorder="1" applyAlignment="1">
      <alignment horizontal="center" vertical="center"/>
    </xf>
    <xf numFmtId="0" fontId="0" fillId="0" borderId="2" xfId="0" applyFont="1" applyBorder="1" applyAlignment="1">
      <alignment horizontal="left" vertical="top" wrapText="1"/>
    </xf>
    <xf numFmtId="0" fontId="2" fillId="4" borderId="17" xfId="0" applyFont="1" applyFill="1" applyBorder="1" applyAlignment="1">
      <alignment horizontal="center" vertical="top"/>
    </xf>
    <xf numFmtId="0" fontId="2" fillId="0" borderId="11" xfId="2" applyFont="1" applyFill="1" applyBorder="1" applyAlignment="1">
      <alignment horizontal="center" vertical="top"/>
    </xf>
    <xf numFmtId="0" fontId="2" fillId="0" borderId="27" xfId="0" applyFont="1" applyBorder="1" applyAlignment="1">
      <alignment horizontal="center" vertical="top"/>
    </xf>
    <xf numFmtId="0" fontId="0" fillId="0" borderId="28" xfId="0" applyFont="1" applyBorder="1" applyAlignment="1">
      <alignment horizontal="left" vertical="top" wrapText="1"/>
    </xf>
    <xf numFmtId="0" fontId="0" fillId="0" borderId="28" xfId="0" applyFont="1" applyBorder="1" applyAlignment="1">
      <alignment horizontal="center" vertical="top"/>
    </xf>
    <xf numFmtId="0" fontId="14" fillId="0" borderId="28" xfId="2" applyFont="1" applyFill="1" applyBorder="1" applyAlignment="1">
      <alignment horizontal="center" vertical="top"/>
    </xf>
    <xf numFmtId="164" fontId="18" fillId="0" borderId="29" xfId="0" applyNumberFormat="1" applyFont="1" applyBorder="1" applyAlignment="1">
      <alignment horizontal="center" vertical="top"/>
    </xf>
    <xf numFmtId="0" fontId="2" fillId="0" borderId="11" xfId="0" applyFont="1" applyBorder="1" applyAlignment="1">
      <alignment horizontal="center" vertical="top"/>
    </xf>
    <xf numFmtId="0" fontId="0" fillId="0" borderId="2" xfId="0" applyFont="1" applyBorder="1" applyAlignment="1">
      <alignment horizontal="left" vertical="top" wrapText="1"/>
    </xf>
    <xf numFmtId="0" fontId="0" fillId="0" borderId="2" xfId="0" applyFont="1" applyBorder="1" applyAlignment="1">
      <alignment horizontal="center" vertical="center"/>
    </xf>
    <xf numFmtId="0" fontId="14" fillId="0" borderId="2" xfId="2" applyFont="1" applyFill="1" applyBorder="1" applyAlignment="1">
      <alignment horizontal="center" vertical="center"/>
    </xf>
    <xf numFmtId="0" fontId="0" fillId="0" borderId="2" xfId="0" applyFont="1" applyFill="1" applyBorder="1" applyAlignment="1">
      <alignment horizontal="center" vertical="center"/>
    </xf>
    <xf numFmtId="0" fontId="2" fillId="6" borderId="19" xfId="0" applyFont="1" applyFill="1" applyBorder="1" applyAlignment="1">
      <alignment horizontal="left" vertical="top" wrapText="1"/>
    </xf>
    <xf numFmtId="0" fontId="2" fillId="6" borderId="5" xfId="0" applyFont="1" applyFill="1" applyBorder="1" applyAlignment="1">
      <alignment horizontal="left" vertical="top" wrapText="1"/>
    </xf>
    <xf numFmtId="167" fontId="18" fillId="0" borderId="12" xfId="1" applyNumberFormat="1" applyFont="1" applyFill="1" applyBorder="1" applyAlignment="1">
      <alignment horizontal="center" vertical="center"/>
    </xf>
    <xf numFmtId="167" fontId="18" fillId="0" borderId="14" xfId="1" applyNumberFormat="1" applyFont="1" applyFill="1" applyBorder="1" applyAlignment="1">
      <alignment horizontal="center" vertical="center"/>
    </xf>
    <xf numFmtId="0" fontId="2" fillId="0" borderId="11" xfId="0" applyFont="1" applyFill="1" applyBorder="1" applyAlignment="1">
      <alignment horizontal="center" vertical="top"/>
    </xf>
    <xf numFmtId="0" fontId="2" fillId="0" borderId="13" xfId="0" applyFont="1" applyFill="1" applyBorder="1" applyAlignment="1">
      <alignment horizontal="center" vertical="top"/>
    </xf>
    <xf numFmtId="0" fontId="14" fillId="0" borderId="2" xfId="0" applyFont="1" applyFill="1" applyBorder="1" applyAlignment="1">
      <alignment horizontal="left" vertical="top" wrapText="1"/>
    </xf>
    <xf numFmtId="0" fontId="14" fillId="0" borderId="3" xfId="0" applyFont="1" applyFill="1" applyBorder="1" applyAlignment="1">
      <alignment horizontal="left" vertical="top"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3" fontId="14" fillId="0" borderId="2" xfId="0" applyNumberFormat="1" applyFont="1" applyFill="1" applyBorder="1" applyAlignment="1">
      <alignment horizontal="center" vertical="center"/>
    </xf>
    <xf numFmtId="3" fontId="14" fillId="0" borderId="3" xfId="0" applyNumberFormat="1" applyFont="1" applyFill="1" applyBorder="1" applyAlignment="1">
      <alignment horizontal="center" vertical="center"/>
    </xf>
    <xf numFmtId="167" fontId="18" fillId="0" borderId="12" xfId="1" applyNumberFormat="1" applyFont="1" applyBorder="1" applyAlignment="1">
      <alignment horizontal="center" vertical="center"/>
    </xf>
    <xf numFmtId="167" fontId="18" fillId="0" borderId="14" xfId="1" applyNumberFormat="1" applyFont="1" applyBorder="1" applyAlignment="1">
      <alignment horizontal="center" vertical="center"/>
    </xf>
    <xf numFmtId="0" fontId="2" fillId="0" borderId="11" xfId="0" applyFont="1" applyBorder="1" applyAlignment="1">
      <alignment horizontal="center" vertical="top"/>
    </xf>
    <xf numFmtId="0" fontId="2" fillId="0" borderId="13" xfId="0" applyFont="1" applyBorder="1" applyAlignment="1">
      <alignment horizontal="center" vertical="top"/>
    </xf>
    <xf numFmtId="0" fontId="0"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14" fillId="0" borderId="2" xfId="2" applyFont="1" applyFill="1" applyBorder="1" applyAlignment="1">
      <alignment horizontal="center" vertical="center"/>
    </xf>
    <xf numFmtId="0" fontId="14" fillId="0" borderId="3" xfId="2" applyFont="1" applyFill="1" applyBorder="1" applyAlignment="1">
      <alignment horizontal="center" vertical="center"/>
    </xf>
    <xf numFmtId="0" fontId="14" fillId="4" borderId="2" xfId="2" applyFont="1" applyFill="1" applyBorder="1" applyAlignment="1">
      <alignment horizontal="center" vertical="center"/>
    </xf>
    <xf numFmtId="0" fontId="14" fillId="4" borderId="3" xfId="2" applyFont="1" applyFill="1" applyBorder="1" applyAlignment="1">
      <alignment horizontal="center" vertical="center"/>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1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164" fontId="18" fillId="0" borderId="12" xfId="0" applyNumberFormat="1" applyFont="1" applyBorder="1" applyAlignment="1">
      <alignment horizontal="center" vertical="center"/>
    </xf>
    <xf numFmtId="164" fontId="18" fillId="0" borderId="14" xfId="0" applyNumberFormat="1" applyFont="1" applyBorder="1" applyAlignment="1">
      <alignment horizontal="center"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xf>
    <xf numFmtId="0" fontId="4" fillId="0" borderId="0" xfId="0" applyFont="1" applyBorder="1" applyAlignment="1">
      <alignment horizontal="center"/>
    </xf>
    <xf numFmtId="0" fontId="4" fillId="0" borderId="10" xfId="0" applyFont="1" applyBorder="1" applyAlignment="1">
      <alignment horizontal="center"/>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14" fillId="4" borderId="2" xfId="0" applyFont="1" applyFill="1" applyBorder="1" applyAlignment="1">
      <alignment horizontal="left" vertical="top" wrapText="1"/>
    </xf>
    <xf numFmtId="0" fontId="14" fillId="4" borderId="3" xfId="0" applyFont="1" applyFill="1" applyBorder="1" applyAlignment="1">
      <alignment horizontal="left" vertical="top" wrapText="1"/>
    </xf>
    <xf numFmtId="3" fontId="14" fillId="0" borderId="2" xfId="2" applyNumberFormat="1" applyFont="1" applyFill="1" applyBorder="1" applyAlignment="1">
      <alignment horizontal="center" vertical="center"/>
    </xf>
    <xf numFmtId="3" fontId="14" fillId="0" borderId="3" xfId="2" applyNumberFormat="1" applyFont="1" applyFill="1" applyBorder="1" applyAlignment="1">
      <alignment horizontal="center" vertical="center"/>
    </xf>
    <xf numFmtId="167" fontId="18" fillId="0" borderId="12" xfId="1" applyNumberFormat="1" applyFont="1" applyBorder="1" applyAlignment="1">
      <alignment vertical="center"/>
    </xf>
    <xf numFmtId="167" fontId="18" fillId="0" borderId="14" xfId="1" applyNumberFormat="1" applyFont="1" applyBorder="1" applyAlignment="1">
      <alignment vertical="center"/>
    </xf>
    <xf numFmtId="0" fontId="2" fillId="8" borderId="19" xfId="0" applyFont="1" applyFill="1" applyBorder="1" applyAlignment="1">
      <alignment horizontal="center" vertical="top"/>
    </xf>
    <xf numFmtId="0" fontId="0" fillId="8" borderId="5" xfId="0" applyFont="1" applyFill="1" applyBorder="1" applyAlignment="1">
      <alignment horizontal="center" vertical="center"/>
    </xf>
    <xf numFmtId="0" fontId="19" fillId="3" borderId="21" xfId="0" applyFont="1" applyFill="1" applyBorder="1" applyAlignment="1">
      <alignment horizontal="left" vertical="top"/>
    </xf>
    <xf numFmtId="0" fontId="19" fillId="3" borderId="22" xfId="0" applyFont="1" applyFill="1" applyBorder="1" applyAlignment="1">
      <alignment horizontal="left" vertical="top"/>
    </xf>
    <xf numFmtId="0" fontId="19" fillId="3" borderId="22" xfId="0" applyFont="1" applyFill="1" applyBorder="1" applyAlignment="1">
      <alignment horizontal="center" vertical="center"/>
    </xf>
    <xf numFmtId="0" fontId="23" fillId="3" borderId="22" xfId="2" applyFont="1" applyFill="1" applyBorder="1" applyAlignment="1">
      <alignment horizontal="center" vertical="center"/>
    </xf>
    <xf numFmtId="0" fontId="2" fillId="8" borderId="1" xfId="0" applyFont="1" applyFill="1" applyBorder="1" applyAlignment="1">
      <alignment horizontal="center" vertical="top"/>
    </xf>
    <xf numFmtId="0" fontId="0" fillId="8" borderId="1" xfId="0" applyFont="1" applyFill="1" applyBorder="1" applyAlignment="1">
      <alignment horizontal="left" vertical="top" wrapText="1"/>
    </xf>
    <xf numFmtId="0" fontId="0" fillId="8" borderId="1" xfId="0" applyFont="1" applyFill="1" applyBorder="1" applyAlignment="1">
      <alignment horizontal="center" vertical="center"/>
    </xf>
    <xf numFmtId="169" fontId="0" fillId="8" borderId="1" xfId="1" applyNumberFormat="1" applyFont="1" applyFill="1" applyBorder="1" applyAlignment="1">
      <alignment horizontal="center" vertical="center"/>
    </xf>
    <xf numFmtId="167" fontId="18" fillId="8" borderId="1" xfId="1" applyNumberFormat="1" applyFont="1" applyFill="1" applyBorder="1" applyAlignment="1">
      <alignment vertical="center"/>
    </xf>
    <xf numFmtId="164" fontId="18" fillId="0" borderId="1" xfId="0" applyNumberFormat="1" applyFont="1" applyBorder="1" applyAlignment="1">
      <alignment horizontal="center" vertical="top"/>
    </xf>
    <xf numFmtId="0" fontId="14" fillId="8" borderId="5" xfId="2" applyFont="1" applyFill="1" applyBorder="1" applyAlignment="1">
      <alignment horizontal="center" vertical="center"/>
    </xf>
    <xf numFmtId="164" fontId="18" fillId="0" borderId="2" xfId="0" applyNumberFormat="1" applyFont="1" applyBorder="1" applyAlignment="1">
      <alignment horizontal="center" vertical="top"/>
    </xf>
    <xf numFmtId="0" fontId="2" fillId="8" borderId="1" xfId="0" applyFont="1" applyFill="1" applyBorder="1" applyAlignment="1">
      <alignment horizontal="center" vertical="top" wrapText="1"/>
    </xf>
    <xf numFmtId="0" fontId="14" fillId="8" borderId="1" xfId="2" applyFont="1" applyFill="1" applyBorder="1" applyAlignment="1">
      <alignment horizontal="center" vertical="center"/>
    </xf>
    <xf numFmtId="164" fontId="18" fillId="8" borderId="1" xfId="0" applyNumberFormat="1" applyFont="1" applyFill="1" applyBorder="1" applyAlignment="1">
      <alignment horizontal="center" vertical="top"/>
    </xf>
    <xf numFmtId="164" fontId="14" fillId="4" borderId="1" xfId="0" applyNumberFormat="1" applyFont="1" applyFill="1" applyBorder="1" applyAlignment="1">
      <alignment horizontal="center" vertical="center"/>
    </xf>
    <xf numFmtId="164" fontId="15" fillId="4" borderId="1" xfId="0" applyNumberFormat="1" applyFont="1" applyFill="1" applyBorder="1" applyAlignment="1">
      <alignment horizontal="center" vertical="center"/>
    </xf>
    <xf numFmtId="167" fontId="18" fillId="0" borderId="12" xfId="1" applyNumberFormat="1" applyFont="1" applyFill="1" applyBorder="1" applyAlignment="1">
      <alignment vertical="center"/>
    </xf>
    <xf numFmtId="0" fontId="2" fillId="8" borderId="5" xfId="0" applyFont="1" applyFill="1" applyBorder="1" applyAlignment="1">
      <alignment horizontal="center" vertical="top" wrapText="1"/>
    </xf>
    <xf numFmtId="164" fontId="14" fillId="8" borderId="5" xfId="0" applyNumberFormat="1" applyFont="1" applyFill="1" applyBorder="1" applyAlignment="1">
      <alignment horizontal="center" vertical="center"/>
    </xf>
    <xf numFmtId="164" fontId="18" fillId="8" borderId="20" xfId="0" applyNumberFormat="1" applyFont="1" applyFill="1" applyBorder="1" applyAlignment="1">
      <alignment horizontal="center" vertical="center"/>
    </xf>
    <xf numFmtId="164" fontId="18" fillId="8" borderId="1" xfId="0" applyNumberFormat="1" applyFont="1" applyFill="1" applyBorder="1" applyAlignment="1">
      <alignment horizontal="center" vertical="center"/>
    </xf>
    <xf numFmtId="0" fontId="0" fillId="0" borderId="4" xfId="0" applyFont="1" applyBorder="1" applyAlignment="1">
      <alignment horizontal="center" vertical="top"/>
    </xf>
    <xf numFmtId="0" fontId="14" fillId="0" borderId="4" xfId="2" applyFont="1" applyFill="1" applyBorder="1" applyAlignment="1">
      <alignment horizontal="center" vertical="top"/>
    </xf>
    <xf numFmtId="164" fontId="18" fillId="0" borderId="1" xfId="0" applyNumberFormat="1" applyFont="1" applyBorder="1" applyAlignment="1">
      <alignment horizontal="center" vertical="center"/>
    </xf>
    <xf numFmtId="164" fontId="0" fillId="0" borderId="1" xfId="0" applyNumberFormat="1" applyFont="1" applyBorder="1" applyAlignment="1">
      <alignment horizontal="center" vertical="center"/>
    </xf>
    <xf numFmtId="164" fontId="15" fillId="0" borderId="1"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164" fontId="0" fillId="0" borderId="1" xfId="0" applyNumberFormat="1" applyFont="1" applyBorder="1" applyAlignment="1">
      <alignment horizontal="left" vertical="center"/>
    </xf>
    <xf numFmtId="0" fontId="0" fillId="4" borderId="1" xfId="0" applyFont="1" applyFill="1" applyBorder="1" applyAlignment="1">
      <alignment horizontal="left" vertical="top" wrapText="1"/>
    </xf>
    <xf numFmtId="3" fontId="14" fillId="4" borderId="1" xfId="0" applyNumberFormat="1" applyFont="1" applyFill="1" applyBorder="1" applyAlignment="1">
      <alignment horizontal="center" vertical="center"/>
    </xf>
    <xf numFmtId="4" fontId="14" fillId="4" borderId="2" xfId="0" applyNumberFormat="1" applyFont="1" applyFill="1" applyBorder="1" applyAlignment="1" applyProtection="1">
      <alignment horizontal="center" vertical="center"/>
      <protection locked="0"/>
    </xf>
    <xf numFmtId="4" fontId="14" fillId="4" borderId="3" xfId="0" applyNumberFormat="1" applyFont="1" applyFill="1" applyBorder="1" applyAlignment="1" applyProtection="1">
      <alignment horizontal="center" vertical="center"/>
      <protection locked="0"/>
    </xf>
    <xf numFmtId="164" fontId="14" fillId="4" borderId="2" xfId="0" applyNumberFormat="1" applyFont="1" applyFill="1" applyBorder="1" applyAlignment="1" applyProtection="1">
      <alignment horizontal="center" vertical="center"/>
      <protection locked="0"/>
    </xf>
    <xf numFmtId="164" fontId="14" fillId="0" borderId="2" xfId="0" applyNumberFormat="1" applyFont="1" applyBorder="1" applyAlignment="1" applyProtection="1">
      <alignment horizontal="center" vertical="center"/>
      <protection locked="0"/>
    </xf>
    <xf numFmtId="164" fontId="1" fillId="0" borderId="2" xfId="0" applyNumberFormat="1" applyFont="1" applyBorder="1" applyAlignment="1" applyProtection="1">
      <alignment horizontal="center" vertical="center"/>
      <protection locked="0"/>
    </xf>
    <xf numFmtId="164" fontId="1" fillId="8" borderId="1" xfId="0" applyNumberFormat="1" applyFont="1" applyFill="1" applyBorder="1" applyAlignment="1" applyProtection="1">
      <alignment horizontal="center" vertical="center"/>
      <protection locked="0"/>
    </xf>
    <xf numFmtId="4" fontId="23" fillId="3" borderId="22" xfId="0" applyNumberFormat="1" applyFont="1" applyFill="1" applyBorder="1" applyAlignment="1" applyProtection="1">
      <alignment horizontal="center" vertical="center"/>
      <protection locked="0"/>
    </xf>
    <xf numFmtId="4" fontId="24" fillId="9" borderId="5" xfId="0" applyNumberFormat="1" applyFont="1" applyFill="1" applyBorder="1" applyAlignment="1" applyProtection="1">
      <alignment horizontal="center" vertical="center"/>
      <protection locked="0"/>
    </xf>
    <xf numFmtId="4" fontId="26" fillId="6" borderId="5" xfId="0" applyNumberFormat="1" applyFont="1" applyFill="1" applyBorder="1" applyAlignment="1" applyProtection="1">
      <alignment horizontal="center" vertical="center"/>
      <protection locked="0"/>
    </xf>
    <xf numFmtId="166" fontId="14" fillId="0" borderId="1" xfId="0" applyNumberFormat="1" applyFont="1" applyBorder="1" applyAlignment="1" applyProtection="1">
      <alignment horizontal="center" vertical="center"/>
      <protection locked="0"/>
    </xf>
    <xf numFmtId="166" fontId="14" fillId="0" borderId="2" xfId="0" applyNumberFormat="1" applyFont="1" applyBorder="1" applyAlignment="1" applyProtection="1">
      <alignment horizontal="center" vertical="top"/>
      <protection locked="0"/>
    </xf>
    <xf numFmtId="166" fontId="14" fillId="0" borderId="2" xfId="0" applyNumberFormat="1" applyFont="1" applyBorder="1" applyAlignment="1" applyProtection="1">
      <alignment horizontal="center" vertical="center"/>
      <protection locked="0"/>
    </xf>
    <xf numFmtId="166" fontId="14" fillId="8" borderId="1" xfId="0" applyNumberFormat="1" applyFont="1" applyFill="1" applyBorder="1" applyAlignment="1" applyProtection="1">
      <alignment horizontal="center" vertical="center"/>
      <protection locked="0"/>
    </xf>
    <xf numFmtId="164" fontId="14" fillId="0" borderId="1" xfId="0" applyNumberFormat="1" applyFont="1" applyBorder="1" applyAlignment="1" applyProtection="1">
      <alignment horizontal="center" vertical="center"/>
      <protection locked="0"/>
    </xf>
    <xf numFmtId="164" fontId="14" fillId="8" borderId="5" xfId="0" applyNumberFormat="1" applyFont="1" applyFill="1" applyBorder="1" applyAlignment="1" applyProtection="1">
      <alignment horizontal="center" vertical="center"/>
      <protection locked="0"/>
    </xf>
    <xf numFmtId="166" fontId="14" fillId="0" borderId="2" xfId="0" applyNumberFormat="1" applyFont="1" applyBorder="1" applyAlignment="1" applyProtection="1">
      <alignment horizontal="center" vertical="center"/>
      <protection locked="0"/>
    </xf>
    <xf numFmtId="166" fontId="14" fillId="0" borderId="3" xfId="0" applyNumberFormat="1" applyFont="1" applyBorder="1" applyAlignment="1" applyProtection="1">
      <alignment horizontal="center" vertical="center"/>
      <protection locked="0"/>
    </xf>
    <xf numFmtId="164" fontId="14" fillId="6" borderId="5" xfId="0" applyNumberFormat="1" applyFont="1" applyFill="1" applyBorder="1" applyAlignment="1" applyProtection="1">
      <alignment horizontal="center" vertical="center"/>
      <protection locked="0"/>
    </xf>
    <xf numFmtId="166" fontId="14" fillId="0" borderId="4" xfId="0" applyNumberFormat="1" applyFont="1" applyBorder="1" applyAlignment="1" applyProtection="1">
      <alignment horizontal="center" vertical="top"/>
      <protection locked="0"/>
    </xf>
    <xf numFmtId="166" fontId="14" fillId="0" borderId="4" xfId="0" applyNumberFormat="1" applyFont="1" applyBorder="1" applyAlignment="1" applyProtection="1">
      <alignment horizontal="center" vertical="center"/>
      <protection locked="0"/>
    </xf>
    <xf numFmtId="166" fontId="14" fillId="0" borderId="3" xfId="0" applyNumberFormat="1" applyFont="1" applyBorder="1" applyAlignment="1" applyProtection="1">
      <alignment horizontal="center" vertical="center"/>
      <protection locked="0"/>
    </xf>
    <xf numFmtId="164" fontId="14" fillId="0" borderId="4" xfId="0" applyNumberFormat="1" applyFont="1" applyBorder="1" applyAlignment="1" applyProtection="1">
      <alignment horizontal="center" vertical="center"/>
      <protection locked="0"/>
    </xf>
    <xf numFmtId="4" fontId="14" fillId="0" borderId="2" xfId="0" applyNumberFormat="1" applyFont="1" applyBorder="1" applyAlignment="1" applyProtection="1">
      <alignment horizontal="center" vertical="center"/>
      <protection locked="0"/>
    </xf>
    <xf numFmtId="4" fontId="14" fillId="0" borderId="3" xfId="0" applyNumberFormat="1" applyFont="1" applyBorder="1" applyAlignment="1" applyProtection="1">
      <alignment horizontal="center" vertical="center"/>
      <protection locked="0"/>
    </xf>
    <xf numFmtId="164" fontId="14" fillId="0" borderId="2" xfId="0" applyNumberFormat="1" applyFont="1" applyBorder="1" applyAlignment="1" applyProtection="1">
      <alignment horizontal="center" vertical="center"/>
      <protection locked="0"/>
    </xf>
    <xf numFmtId="164" fontId="14" fillId="0" borderId="3" xfId="0" applyNumberFormat="1" applyFont="1" applyBorder="1" applyAlignment="1" applyProtection="1">
      <alignment horizontal="center" vertical="center"/>
      <protection locked="0"/>
    </xf>
    <xf numFmtId="164" fontId="21" fillId="3" borderId="5" xfId="0" applyNumberFormat="1" applyFont="1" applyFill="1" applyBorder="1" applyAlignment="1" applyProtection="1">
      <alignment horizontal="center" vertical="center"/>
      <protection locked="0"/>
    </xf>
    <xf numFmtId="4" fontId="14" fillId="4" borderId="1" xfId="0" applyNumberFormat="1" applyFont="1" applyFill="1" applyBorder="1" applyAlignment="1" applyProtection="1">
      <alignment horizontal="center" vertical="center"/>
      <protection locked="0"/>
    </xf>
    <xf numFmtId="4" fontId="14" fillId="0" borderId="1" xfId="0" applyNumberFormat="1" applyFont="1" applyFill="1" applyBorder="1" applyAlignment="1" applyProtection="1">
      <alignment horizontal="center" vertical="center"/>
      <protection locked="0"/>
    </xf>
    <xf numFmtId="4" fontId="14" fillId="0" borderId="2" xfId="0" applyNumberFormat="1" applyFont="1" applyFill="1" applyBorder="1" applyAlignment="1" applyProtection="1">
      <alignment horizontal="center" vertical="center"/>
      <protection locked="0"/>
    </xf>
    <xf numFmtId="0" fontId="14" fillId="4" borderId="1" xfId="0" applyFont="1" applyFill="1" applyBorder="1" applyAlignment="1" applyProtection="1">
      <alignment horizontal="center" vertical="center" wrapText="1"/>
      <protection locked="0"/>
    </xf>
    <xf numFmtId="4" fontId="14" fillId="0" borderId="2" xfId="0" applyNumberFormat="1" applyFont="1" applyFill="1" applyBorder="1" applyAlignment="1" applyProtection="1">
      <alignment horizontal="center" vertical="center"/>
      <protection locked="0"/>
    </xf>
    <xf numFmtId="4" fontId="14" fillId="0" borderId="3" xfId="0" applyNumberFormat="1" applyFont="1" applyFill="1" applyBorder="1" applyAlignment="1" applyProtection="1">
      <alignment horizontal="center" vertical="center"/>
      <protection locked="0"/>
    </xf>
    <xf numFmtId="4" fontId="14" fillId="4" borderId="2" xfId="0" applyNumberFormat="1" applyFont="1" applyFill="1" applyBorder="1" applyAlignment="1" applyProtection="1">
      <alignment horizontal="center" vertical="center"/>
      <protection locked="0"/>
    </xf>
    <xf numFmtId="166" fontId="1" fillId="0" borderId="1" xfId="0" applyNumberFormat="1" applyFont="1" applyFill="1" applyBorder="1" applyAlignment="1" applyProtection="1">
      <alignment horizontal="center" vertical="center"/>
      <protection locked="0"/>
    </xf>
    <xf numFmtId="166" fontId="1" fillId="0" borderId="1" xfId="0" applyNumberFormat="1" applyFont="1" applyBorder="1" applyAlignment="1" applyProtection="1">
      <alignment horizontal="center" vertical="center"/>
      <protection locked="0"/>
    </xf>
    <xf numFmtId="166" fontId="14" fillId="0" borderId="2" xfId="0" applyNumberFormat="1" applyFont="1" applyFill="1" applyBorder="1" applyAlignment="1" applyProtection="1">
      <alignment horizontal="center" vertical="top"/>
      <protection locked="0"/>
    </xf>
    <xf numFmtId="166" fontId="14" fillId="0" borderId="1" xfId="0" applyNumberFormat="1" applyFont="1" applyFill="1" applyBorder="1" applyAlignment="1" applyProtection="1">
      <alignment horizontal="center" vertical="center"/>
      <protection locked="0"/>
    </xf>
    <xf numFmtId="166" fontId="14" fillId="4" borderId="1" xfId="0" applyNumberFormat="1" applyFont="1" applyFill="1" applyBorder="1" applyAlignment="1" applyProtection="1">
      <alignment horizontal="center" vertical="center"/>
      <protection locked="0"/>
    </xf>
    <xf numFmtId="166" fontId="14" fillId="0" borderId="28" xfId="0" applyNumberFormat="1" applyFont="1" applyBorder="1" applyAlignment="1" applyProtection="1">
      <alignment horizontal="center" vertical="top"/>
      <protection locked="0"/>
    </xf>
    <xf numFmtId="3" fontId="14" fillId="0" borderId="2" xfId="0" applyNumberFormat="1" applyFont="1" applyBorder="1" applyAlignment="1" applyProtection="1">
      <alignment horizontal="center" vertical="center"/>
      <protection locked="0"/>
    </xf>
    <xf numFmtId="164" fontId="15" fillId="3" borderId="5" xfId="0" applyNumberFormat="1" applyFont="1" applyFill="1" applyBorder="1" applyAlignment="1" applyProtection="1">
      <alignment horizontal="center" vertical="center"/>
      <protection locked="0"/>
    </xf>
    <xf numFmtId="4" fontId="14" fillId="0" borderId="4" xfId="0" applyNumberFormat="1" applyFont="1" applyBorder="1" applyAlignment="1" applyProtection="1">
      <alignment horizontal="center" vertical="center"/>
      <protection locked="0"/>
    </xf>
  </cellXfs>
  <cellStyles count="3">
    <cellStyle name="Comma" xfId="1" builtinId="3"/>
    <cellStyle name="Neutral" xfId="2" builtinId="2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0"/>
  <sheetViews>
    <sheetView tabSelected="1" view="pageBreakPreview" topLeftCell="A49" zoomScale="70" zoomScaleNormal="100" zoomScaleSheetLayoutView="70" workbookViewId="0">
      <selection activeCell="E36" sqref="E36"/>
    </sheetView>
  </sheetViews>
  <sheetFormatPr defaultRowHeight="15.75" x14ac:dyDescent="0.25"/>
  <cols>
    <col min="1" max="1" width="4.28515625" style="51" customWidth="1"/>
    <col min="2" max="2" width="57.7109375" style="22" customWidth="1"/>
    <col min="3" max="3" width="6.5703125" style="11" customWidth="1"/>
    <col min="4" max="4" width="14.28515625" style="111" customWidth="1"/>
    <col min="5" max="5" width="12.5703125" style="132" customWidth="1"/>
    <col min="6" max="6" width="38.140625" style="133" customWidth="1"/>
  </cols>
  <sheetData>
    <row r="1" spans="1:7" ht="18.75" x14ac:dyDescent="0.3">
      <c r="A1" s="200" t="s">
        <v>0</v>
      </c>
      <c r="B1" s="201"/>
      <c r="C1" s="201"/>
      <c r="D1" s="201"/>
      <c r="E1" s="201"/>
      <c r="F1" s="202"/>
    </row>
    <row r="2" spans="1:7" ht="18.75" x14ac:dyDescent="0.25">
      <c r="A2" s="203" t="s">
        <v>233</v>
      </c>
      <c r="B2" s="204"/>
      <c r="C2" s="204"/>
      <c r="D2" s="204"/>
      <c r="E2" s="204"/>
      <c r="F2" s="205"/>
    </row>
    <row r="3" spans="1:7" ht="18.75" x14ac:dyDescent="0.3">
      <c r="A3" s="206" t="s">
        <v>192</v>
      </c>
      <c r="B3" s="207"/>
      <c r="C3" s="207"/>
      <c r="D3" s="207"/>
      <c r="E3" s="207"/>
      <c r="F3" s="208"/>
    </row>
    <row r="4" spans="1:7" ht="260.10000000000002" customHeight="1" x14ac:dyDescent="0.25">
      <c r="A4" s="192" t="s">
        <v>146</v>
      </c>
      <c r="B4" s="193"/>
      <c r="C4" s="193"/>
      <c r="D4" s="193"/>
      <c r="E4" s="193"/>
      <c r="F4" s="194"/>
    </row>
    <row r="5" spans="1:7" ht="258.75" customHeight="1" x14ac:dyDescent="0.25">
      <c r="A5" s="195"/>
      <c r="B5" s="196"/>
      <c r="C5" s="196"/>
      <c r="D5" s="196"/>
      <c r="E5" s="196"/>
      <c r="F5" s="197"/>
    </row>
    <row r="6" spans="1:7" s="28" customFormat="1" x14ac:dyDescent="0.25">
      <c r="A6" s="44" t="s">
        <v>1</v>
      </c>
      <c r="B6" s="16" t="s">
        <v>2</v>
      </c>
      <c r="C6" s="15" t="s">
        <v>3</v>
      </c>
      <c r="D6" s="85" t="s">
        <v>4</v>
      </c>
      <c r="E6" s="112" t="s">
        <v>5</v>
      </c>
      <c r="F6" s="113" t="s">
        <v>6</v>
      </c>
    </row>
    <row r="7" spans="1:7" ht="18.75" x14ac:dyDescent="0.25">
      <c r="A7" s="12" t="s">
        <v>215</v>
      </c>
      <c r="B7" s="17"/>
      <c r="C7" s="18"/>
      <c r="D7" s="86"/>
      <c r="E7" s="114"/>
      <c r="F7" s="115"/>
    </row>
    <row r="8" spans="1:7" ht="261.75" customHeight="1" x14ac:dyDescent="0.25">
      <c r="A8" s="182">
        <v>1</v>
      </c>
      <c r="B8" s="211" t="s">
        <v>225</v>
      </c>
      <c r="C8" s="186" t="s">
        <v>7</v>
      </c>
      <c r="D8" s="213">
        <v>2450</v>
      </c>
      <c r="E8" s="250"/>
      <c r="F8" s="180">
        <f>E8*D8</f>
        <v>0</v>
      </c>
    </row>
    <row r="9" spans="1:7" ht="165.75" customHeight="1" x14ac:dyDescent="0.25">
      <c r="A9" s="183"/>
      <c r="B9" s="212"/>
      <c r="C9" s="187"/>
      <c r="D9" s="214"/>
      <c r="E9" s="251"/>
      <c r="F9" s="181"/>
    </row>
    <row r="10" spans="1:7" s="40" customFormat="1" ht="240" x14ac:dyDescent="0.25">
      <c r="A10" s="48">
        <v>2</v>
      </c>
      <c r="B10" s="54" t="s">
        <v>95</v>
      </c>
      <c r="C10" s="39" t="s">
        <v>8</v>
      </c>
      <c r="D10" s="87">
        <v>200</v>
      </c>
      <c r="E10" s="252"/>
      <c r="F10" s="215">
        <f t="shared" ref="F10:F11" si="0">E10*D10</f>
        <v>0</v>
      </c>
    </row>
    <row r="11" spans="1:7" s="43" customFormat="1" ht="135.75" x14ac:dyDescent="0.25">
      <c r="A11" s="48">
        <v>3</v>
      </c>
      <c r="B11" s="54" t="s">
        <v>96</v>
      </c>
      <c r="C11" s="39" t="s">
        <v>7</v>
      </c>
      <c r="D11" s="88">
        <v>630</v>
      </c>
      <c r="E11" s="252"/>
      <c r="F11" s="215">
        <f t="shared" si="0"/>
        <v>0</v>
      </c>
    </row>
    <row r="12" spans="1:7" ht="105.75" x14ac:dyDescent="0.25">
      <c r="A12" s="81">
        <v>4</v>
      </c>
      <c r="B12" s="65" t="s">
        <v>97</v>
      </c>
      <c r="C12" s="72" t="s">
        <v>8</v>
      </c>
      <c r="D12" s="88">
        <v>475</v>
      </c>
      <c r="E12" s="253"/>
      <c r="F12" s="215">
        <f t="shared" ref="F12:F13" si="1">E12*D12</f>
        <v>0</v>
      </c>
    </row>
    <row r="13" spans="1:7" ht="90" x14ac:dyDescent="0.25">
      <c r="A13" s="137">
        <v>5</v>
      </c>
      <c r="B13" s="138" t="s">
        <v>227</v>
      </c>
      <c r="C13" s="136" t="s">
        <v>228</v>
      </c>
      <c r="D13" s="139">
        <v>1</v>
      </c>
      <c r="E13" s="254"/>
      <c r="F13" s="215">
        <f t="shared" si="1"/>
        <v>0</v>
      </c>
      <c r="G13" s="140"/>
    </row>
    <row r="14" spans="1:7" ht="90" x14ac:dyDescent="0.25">
      <c r="A14" s="163">
        <v>6</v>
      </c>
      <c r="B14" s="164" t="s">
        <v>229</v>
      </c>
      <c r="C14" s="167" t="s">
        <v>228</v>
      </c>
      <c r="D14" s="139">
        <v>1</v>
      </c>
      <c r="E14" s="254"/>
      <c r="F14" s="215">
        <f t="shared" ref="F14" si="2">E14*D14</f>
        <v>0</v>
      </c>
      <c r="G14" s="141"/>
    </row>
    <row r="15" spans="1:7" ht="15" customHeight="1" x14ac:dyDescent="0.25">
      <c r="A15" s="223"/>
      <c r="B15" s="224"/>
      <c r="C15" s="225"/>
      <c r="D15" s="226" t="s">
        <v>260</v>
      </c>
      <c r="E15" s="255"/>
      <c r="F15" s="227">
        <f>SUM(F8:F14)</f>
        <v>0</v>
      </c>
      <c r="G15" s="141"/>
    </row>
    <row r="16" spans="1:7" s="78" customFormat="1" ht="21" x14ac:dyDescent="0.35">
      <c r="A16" s="219" t="s">
        <v>147</v>
      </c>
      <c r="B16" s="220"/>
      <c r="C16" s="221"/>
      <c r="D16" s="222"/>
      <c r="E16" s="256"/>
      <c r="F16" s="216"/>
    </row>
    <row r="17" spans="1:6" ht="18.75" x14ac:dyDescent="0.25">
      <c r="A17" s="30" t="s">
        <v>148</v>
      </c>
      <c r="B17" s="31"/>
      <c r="C17" s="32"/>
      <c r="D17" s="89"/>
      <c r="E17" s="257"/>
      <c r="F17" s="116"/>
    </row>
    <row r="18" spans="1:6" ht="15.75" customHeight="1" x14ac:dyDescent="0.25">
      <c r="A18" s="8" t="s">
        <v>149</v>
      </c>
      <c r="B18" s="19"/>
      <c r="C18" s="20"/>
      <c r="D18" s="90"/>
      <c r="E18" s="258"/>
      <c r="F18" s="117"/>
    </row>
    <row r="19" spans="1:6" ht="75" x14ac:dyDescent="0.25">
      <c r="A19" s="45">
        <v>7</v>
      </c>
      <c r="B19" s="1" t="s">
        <v>98</v>
      </c>
      <c r="C19" s="7" t="s">
        <v>7</v>
      </c>
      <c r="D19" s="91">
        <v>630</v>
      </c>
      <c r="E19" s="259"/>
      <c r="F19" s="118">
        <f>E19*D19</f>
        <v>0</v>
      </c>
    </row>
    <row r="20" spans="1:6" ht="105" x14ac:dyDescent="0.25">
      <c r="A20" s="81">
        <v>8</v>
      </c>
      <c r="B20" s="65" t="s">
        <v>99</v>
      </c>
      <c r="C20" s="5"/>
      <c r="D20" s="92"/>
      <c r="E20" s="260"/>
      <c r="F20" s="119"/>
    </row>
    <row r="21" spans="1:6" x14ac:dyDescent="0.25">
      <c r="A21" s="46" t="s">
        <v>10</v>
      </c>
      <c r="B21" s="3" t="s">
        <v>42</v>
      </c>
      <c r="C21" s="7" t="s">
        <v>7</v>
      </c>
      <c r="D21" s="91">
        <v>525</v>
      </c>
      <c r="E21" s="259"/>
      <c r="F21" s="228">
        <f>E21*D21</f>
        <v>0</v>
      </c>
    </row>
    <row r="22" spans="1:6" x14ac:dyDescent="0.25">
      <c r="A22" s="46" t="s">
        <v>12</v>
      </c>
      <c r="B22" s="3" t="s">
        <v>24</v>
      </c>
      <c r="C22" s="7" t="s">
        <v>7</v>
      </c>
      <c r="D22" s="91">
        <v>218</v>
      </c>
      <c r="E22" s="259"/>
      <c r="F22" s="228">
        <f t="shared" ref="F22:F23" si="3">E22*D22</f>
        <v>0</v>
      </c>
    </row>
    <row r="23" spans="1:6" ht="45" x14ac:dyDescent="0.25">
      <c r="A23" s="46" t="s">
        <v>13</v>
      </c>
      <c r="B23" s="3" t="s">
        <v>43</v>
      </c>
      <c r="C23" s="7" t="s">
        <v>9</v>
      </c>
      <c r="D23" s="91">
        <v>200</v>
      </c>
      <c r="E23" s="259"/>
      <c r="F23" s="228">
        <f t="shared" si="3"/>
        <v>0</v>
      </c>
    </row>
    <row r="24" spans="1:6" ht="225" x14ac:dyDescent="0.25">
      <c r="A24" s="81">
        <v>9</v>
      </c>
      <c r="B24" s="65" t="s">
        <v>234</v>
      </c>
      <c r="C24" s="5"/>
      <c r="D24" s="92"/>
      <c r="E24" s="260"/>
      <c r="F24" s="119"/>
    </row>
    <row r="25" spans="1:6" x14ac:dyDescent="0.25">
      <c r="A25" s="46" t="s">
        <v>10</v>
      </c>
      <c r="B25" s="3" t="s">
        <v>44</v>
      </c>
      <c r="C25" s="7" t="s">
        <v>8</v>
      </c>
      <c r="D25" s="91">
        <v>82</v>
      </c>
      <c r="E25" s="259"/>
      <c r="F25" s="228">
        <f>E25*D25</f>
        <v>0</v>
      </c>
    </row>
    <row r="26" spans="1:6" x14ac:dyDescent="0.25">
      <c r="A26" s="46" t="s">
        <v>12</v>
      </c>
      <c r="B26" s="3" t="s">
        <v>25</v>
      </c>
      <c r="C26" s="7" t="s">
        <v>8</v>
      </c>
      <c r="D26" s="91">
        <v>228</v>
      </c>
      <c r="E26" s="259"/>
      <c r="F26" s="228">
        <f t="shared" ref="F26:F32" si="4">E26*D26</f>
        <v>0</v>
      </c>
    </row>
    <row r="27" spans="1:6" x14ac:dyDescent="0.25">
      <c r="A27" s="46" t="s">
        <v>13</v>
      </c>
      <c r="B27" s="3" t="s">
        <v>26</v>
      </c>
      <c r="C27" s="7" t="s">
        <v>8</v>
      </c>
      <c r="D27" s="91">
        <v>15</v>
      </c>
      <c r="E27" s="259"/>
      <c r="F27" s="228">
        <f t="shared" si="4"/>
        <v>0</v>
      </c>
    </row>
    <row r="28" spans="1:6" x14ac:dyDescent="0.25">
      <c r="A28" s="46" t="s">
        <v>14</v>
      </c>
      <c r="B28" s="3" t="s">
        <v>45</v>
      </c>
      <c r="C28" s="7" t="s">
        <v>8</v>
      </c>
      <c r="D28" s="91">
        <v>85</v>
      </c>
      <c r="E28" s="259"/>
      <c r="F28" s="228">
        <f t="shared" si="4"/>
        <v>0</v>
      </c>
    </row>
    <row r="29" spans="1:6" x14ac:dyDescent="0.25">
      <c r="A29" s="46" t="s">
        <v>15</v>
      </c>
      <c r="B29" s="3" t="s">
        <v>27</v>
      </c>
      <c r="C29" s="7" t="s">
        <v>8</v>
      </c>
      <c r="D29" s="91">
        <v>4</v>
      </c>
      <c r="E29" s="259"/>
      <c r="F29" s="228">
        <f t="shared" si="4"/>
        <v>0</v>
      </c>
    </row>
    <row r="30" spans="1:6" x14ac:dyDescent="0.25">
      <c r="A30" s="46" t="s">
        <v>17</v>
      </c>
      <c r="B30" s="3" t="s">
        <v>46</v>
      </c>
      <c r="C30" s="7" t="s">
        <v>8</v>
      </c>
      <c r="D30" s="91">
        <v>12</v>
      </c>
      <c r="E30" s="259"/>
      <c r="F30" s="228">
        <f t="shared" si="4"/>
        <v>0</v>
      </c>
    </row>
    <row r="31" spans="1:6" x14ac:dyDescent="0.25">
      <c r="A31" s="46" t="s">
        <v>22</v>
      </c>
      <c r="B31" s="3" t="s">
        <v>47</v>
      </c>
      <c r="C31" s="7" t="s">
        <v>8</v>
      </c>
      <c r="D31" s="91">
        <v>4</v>
      </c>
      <c r="E31" s="259"/>
      <c r="F31" s="228">
        <f t="shared" si="4"/>
        <v>0</v>
      </c>
    </row>
    <row r="32" spans="1:6" ht="30" x14ac:dyDescent="0.25">
      <c r="A32" s="46" t="s">
        <v>23</v>
      </c>
      <c r="B32" s="3" t="s">
        <v>48</v>
      </c>
      <c r="C32" s="165" t="s">
        <v>8</v>
      </c>
      <c r="D32" s="166">
        <v>15</v>
      </c>
      <c r="E32" s="261"/>
      <c r="F32" s="230">
        <f t="shared" si="4"/>
        <v>0</v>
      </c>
    </row>
    <row r="33" spans="1:6" x14ac:dyDescent="0.25">
      <c r="A33" s="223"/>
      <c r="B33" s="231" t="s">
        <v>260</v>
      </c>
      <c r="C33" s="225"/>
      <c r="D33" s="232"/>
      <c r="E33" s="262"/>
      <c r="F33" s="233">
        <f>SUM(F19:F32)</f>
        <v>0</v>
      </c>
    </row>
    <row r="34" spans="1:6" x14ac:dyDescent="0.25">
      <c r="A34" s="8" t="s">
        <v>150</v>
      </c>
      <c r="B34" s="19"/>
      <c r="C34" s="20"/>
      <c r="D34" s="90"/>
      <c r="E34" s="258"/>
      <c r="F34" s="117"/>
    </row>
    <row r="35" spans="1:6" ht="120" x14ac:dyDescent="0.25">
      <c r="A35" s="45">
        <v>10</v>
      </c>
      <c r="B35" s="1" t="s">
        <v>100</v>
      </c>
      <c r="C35" s="7" t="s">
        <v>8</v>
      </c>
      <c r="D35" s="91">
        <v>95</v>
      </c>
      <c r="E35" s="263"/>
      <c r="F35" s="118">
        <f>E35*D35</f>
        <v>0</v>
      </c>
    </row>
    <row r="36" spans="1:6" ht="105" x14ac:dyDescent="0.25">
      <c r="A36" s="45">
        <v>11</v>
      </c>
      <c r="B36" s="1" t="s">
        <v>101</v>
      </c>
      <c r="C36" s="7" t="s">
        <v>8</v>
      </c>
      <c r="D36" s="91">
        <v>400</v>
      </c>
      <c r="E36" s="263"/>
      <c r="F36" s="118">
        <f>E36*D36</f>
        <v>0</v>
      </c>
    </row>
    <row r="37" spans="1:6" x14ac:dyDescent="0.25">
      <c r="A37" s="217"/>
      <c r="B37" s="237" t="s">
        <v>260</v>
      </c>
      <c r="C37" s="218"/>
      <c r="D37" s="229"/>
      <c r="E37" s="264"/>
      <c r="F37" s="239">
        <f>SUM(F35:F36)</f>
        <v>0</v>
      </c>
    </row>
    <row r="38" spans="1:6" x14ac:dyDescent="0.25">
      <c r="A38" s="8" t="s">
        <v>151</v>
      </c>
      <c r="B38" s="19"/>
      <c r="C38" s="20"/>
      <c r="D38" s="94"/>
      <c r="E38" s="258"/>
      <c r="F38" s="117"/>
    </row>
    <row r="39" spans="1:6" ht="120.75" x14ac:dyDescent="0.25">
      <c r="A39" s="45">
        <v>12</v>
      </c>
      <c r="B39" s="1" t="s">
        <v>102</v>
      </c>
      <c r="C39" s="7" t="s">
        <v>8</v>
      </c>
      <c r="D39" s="91">
        <v>600</v>
      </c>
      <c r="E39" s="259"/>
      <c r="F39" s="118">
        <f>E39*D39</f>
        <v>0</v>
      </c>
    </row>
    <row r="40" spans="1:6" x14ac:dyDescent="0.25">
      <c r="A40" s="217"/>
      <c r="B40" s="237" t="s">
        <v>260</v>
      </c>
      <c r="C40" s="218"/>
      <c r="D40" s="229"/>
      <c r="E40" s="264"/>
      <c r="F40" s="239">
        <f>SUM(F38:F39)</f>
        <v>0</v>
      </c>
    </row>
    <row r="41" spans="1:6" x14ac:dyDescent="0.25">
      <c r="A41" s="8" t="s">
        <v>152</v>
      </c>
      <c r="B41" s="19"/>
      <c r="C41" s="20"/>
      <c r="D41" s="90"/>
      <c r="E41" s="258"/>
      <c r="F41" s="117"/>
    </row>
    <row r="42" spans="1:6" ht="255" x14ac:dyDescent="0.25">
      <c r="A42" s="45">
        <v>13</v>
      </c>
      <c r="B42" s="1" t="s">
        <v>189</v>
      </c>
      <c r="C42" s="7" t="s">
        <v>7</v>
      </c>
      <c r="D42" s="91">
        <v>1060</v>
      </c>
      <c r="E42" s="259"/>
      <c r="F42" s="118">
        <f>E42*D42</f>
        <v>0</v>
      </c>
    </row>
    <row r="43" spans="1:6" ht="236.25" customHeight="1" x14ac:dyDescent="0.25">
      <c r="A43" s="81">
        <v>14</v>
      </c>
      <c r="B43" s="83" t="s">
        <v>217</v>
      </c>
      <c r="C43" s="145" t="s">
        <v>9</v>
      </c>
      <c r="D43" s="95">
        <v>400</v>
      </c>
      <c r="E43" s="253"/>
      <c r="F43" s="118">
        <f t="shared" ref="F43:F46" si="5">E43*D43</f>
        <v>0</v>
      </c>
    </row>
    <row r="44" spans="1:6" ht="90" x14ac:dyDescent="0.25">
      <c r="A44" s="45">
        <v>15</v>
      </c>
      <c r="B44" s="13" t="s">
        <v>103</v>
      </c>
      <c r="C44" s="7" t="s">
        <v>7</v>
      </c>
      <c r="D44" s="91">
        <v>8</v>
      </c>
      <c r="E44" s="263"/>
      <c r="F44" s="118">
        <f t="shared" si="5"/>
        <v>0</v>
      </c>
    </row>
    <row r="45" spans="1:6" ht="165" x14ac:dyDescent="0.25">
      <c r="A45" s="45">
        <v>16</v>
      </c>
      <c r="B45" s="1" t="s">
        <v>104</v>
      </c>
      <c r="C45" s="7" t="s">
        <v>7</v>
      </c>
      <c r="D45" s="91">
        <v>60</v>
      </c>
      <c r="E45" s="259"/>
      <c r="F45" s="118">
        <f t="shared" si="5"/>
        <v>0</v>
      </c>
    </row>
    <row r="46" spans="1:6" ht="230.25" customHeight="1" x14ac:dyDescent="0.25">
      <c r="A46" s="182">
        <v>17</v>
      </c>
      <c r="B46" s="209" t="s">
        <v>235</v>
      </c>
      <c r="C46" s="186" t="s">
        <v>7</v>
      </c>
      <c r="D46" s="188">
        <v>600</v>
      </c>
      <c r="E46" s="265"/>
      <c r="F46" s="198">
        <f t="shared" si="5"/>
        <v>0</v>
      </c>
    </row>
    <row r="47" spans="1:6" ht="279.75" customHeight="1" x14ac:dyDescent="0.25">
      <c r="A47" s="183"/>
      <c r="B47" s="210"/>
      <c r="C47" s="187"/>
      <c r="D47" s="189"/>
      <c r="E47" s="266"/>
      <c r="F47" s="199"/>
    </row>
    <row r="48" spans="1:6" x14ac:dyDescent="0.25">
      <c r="A48" s="217"/>
      <c r="B48" s="237" t="s">
        <v>260</v>
      </c>
      <c r="C48" s="218"/>
      <c r="D48" s="229"/>
      <c r="E48" s="264"/>
      <c r="F48" s="240">
        <f>SUM(F42:F47)</f>
        <v>0</v>
      </c>
    </row>
    <row r="49" spans="1:6" ht="34.5" customHeight="1" x14ac:dyDescent="0.25">
      <c r="A49" s="168" t="s">
        <v>201</v>
      </c>
      <c r="B49" s="169"/>
      <c r="C49" s="169"/>
      <c r="D49" s="169"/>
      <c r="E49" s="267"/>
      <c r="F49" s="120"/>
    </row>
    <row r="50" spans="1:6" ht="165" x14ac:dyDescent="0.25">
      <c r="A50" s="45">
        <v>18</v>
      </c>
      <c r="B50" s="1" t="s">
        <v>105</v>
      </c>
      <c r="C50" s="7" t="s">
        <v>7</v>
      </c>
      <c r="D50" s="91">
        <v>2250</v>
      </c>
      <c r="E50" s="259"/>
      <c r="F50" s="118">
        <f>E50*D50</f>
        <v>0</v>
      </c>
    </row>
    <row r="51" spans="1:6" ht="165" x14ac:dyDescent="0.25">
      <c r="A51" s="45">
        <v>19</v>
      </c>
      <c r="B51" s="1" t="s">
        <v>106</v>
      </c>
      <c r="C51" s="7" t="s">
        <v>7</v>
      </c>
      <c r="D51" s="91">
        <v>1750</v>
      </c>
      <c r="E51" s="259"/>
      <c r="F51" s="118">
        <f t="shared" ref="F51:F52" si="6">E51*D51</f>
        <v>0</v>
      </c>
    </row>
    <row r="52" spans="1:6" ht="105" x14ac:dyDescent="0.25">
      <c r="A52" s="45">
        <v>20</v>
      </c>
      <c r="B52" s="1" t="s">
        <v>259</v>
      </c>
      <c r="C52" s="7" t="s">
        <v>7</v>
      </c>
      <c r="D52" s="91">
        <v>2000</v>
      </c>
      <c r="E52" s="259"/>
      <c r="F52" s="118">
        <f t="shared" si="6"/>
        <v>0</v>
      </c>
    </row>
    <row r="53" spans="1:6" x14ac:dyDescent="0.25">
      <c r="A53" s="217"/>
      <c r="B53" s="237" t="s">
        <v>260</v>
      </c>
      <c r="C53" s="218"/>
      <c r="D53" s="229"/>
      <c r="E53" s="264"/>
      <c r="F53" s="240">
        <f>SUM(F50:F52)</f>
        <v>0</v>
      </c>
    </row>
    <row r="54" spans="1:6" x14ac:dyDescent="0.25">
      <c r="A54" s="8" t="s">
        <v>153</v>
      </c>
      <c r="B54" s="19"/>
      <c r="C54" s="20"/>
      <c r="D54" s="90"/>
      <c r="E54" s="258"/>
      <c r="F54" s="117"/>
    </row>
    <row r="55" spans="1:6" ht="224.45" customHeight="1" x14ac:dyDescent="0.25">
      <c r="A55" s="81">
        <v>21</v>
      </c>
      <c r="B55" s="23" t="s">
        <v>236</v>
      </c>
      <c r="C55" s="5" t="s">
        <v>21</v>
      </c>
      <c r="D55" s="92"/>
      <c r="E55" s="260"/>
      <c r="F55" s="119"/>
    </row>
    <row r="56" spans="1:6" x14ac:dyDescent="0.25">
      <c r="A56" s="46" t="s">
        <v>10</v>
      </c>
      <c r="B56" s="3" t="s">
        <v>85</v>
      </c>
      <c r="C56" s="7" t="s">
        <v>11</v>
      </c>
      <c r="D56" s="91">
        <v>15</v>
      </c>
      <c r="E56" s="259"/>
      <c r="F56" s="243">
        <f>E56*D56</f>
        <v>0</v>
      </c>
    </row>
    <row r="57" spans="1:6" ht="30" x14ac:dyDescent="0.25">
      <c r="A57" s="46" t="s">
        <v>12</v>
      </c>
      <c r="B57" s="3" t="s">
        <v>110</v>
      </c>
      <c r="C57" s="7" t="s">
        <v>11</v>
      </c>
      <c r="D57" s="91">
        <v>2</v>
      </c>
      <c r="E57" s="259"/>
      <c r="F57" s="243">
        <f>E57*D57</f>
        <v>0</v>
      </c>
    </row>
    <row r="58" spans="1:6" ht="225" x14ac:dyDescent="0.25">
      <c r="A58" s="81">
        <v>22</v>
      </c>
      <c r="B58" s="65" t="s">
        <v>237</v>
      </c>
      <c r="C58" s="241"/>
      <c r="D58" s="242"/>
      <c r="E58" s="268"/>
      <c r="F58" s="121"/>
    </row>
    <row r="59" spans="1:6" ht="15" customHeight="1" x14ac:dyDescent="0.25">
      <c r="A59" s="46" t="s">
        <v>10</v>
      </c>
      <c r="B59" s="3" t="s">
        <v>87</v>
      </c>
      <c r="C59" s="14" t="s">
        <v>11</v>
      </c>
      <c r="D59" s="93">
        <v>26</v>
      </c>
      <c r="E59" s="269"/>
      <c r="F59" s="121">
        <f t="shared" ref="F59:F66" si="7">E59*D59</f>
        <v>0</v>
      </c>
    </row>
    <row r="60" spans="1:6" ht="15" customHeight="1" x14ac:dyDescent="0.25">
      <c r="A60" s="150" t="s">
        <v>12</v>
      </c>
      <c r="B60" s="151" t="s">
        <v>88</v>
      </c>
      <c r="C60" s="152" t="s">
        <v>11</v>
      </c>
      <c r="D60" s="154">
        <v>1</v>
      </c>
      <c r="E60" s="270"/>
      <c r="F60" s="121">
        <f t="shared" si="7"/>
        <v>0</v>
      </c>
    </row>
    <row r="61" spans="1:6" ht="90" x14ac:dyDescent="0.25">
      <c r="A61" s="81">
        <v>23</v>
      </c>
      <c r="B61" s="65" t="s">
        <v>238</v>
      </c>
      <c r="C61" s="67"/>
      <c r="D61" s="95"/>
      <c r="E61" s="253"/>
      <c r="F61" s="121"/>
    </row>
    <row r="62" spans="1:6" x14ac:dyDescent="0.25">
      <c r="A62" s="46" t="s">
        <v>10</v>
      </c>
      <c r="B62" s="10" t="s">
        <v>52</v>
      </c>
      <c r="C62" s="14" t="s">
        <v>11</v>
      </c>
      <c r="D62" s="93">
        <v>26</v>
      </c>
      <c r="E62" s="271"/>
      <c r="F62" s="121">
        <f t="shared" si="7"/>
        <v>0</v>
      </c>
    </row>
    <row r="63" spans="1:6" x14ac:dyDescent="0.25">
      <c r="A63" s="46" t="s">
        <v>12</v>
      </c>
      <c r="B63" s="10" t="s">
        <v>53</v>
      </c>
      <c r="C63" s="14" t="s">
        <v>11</v>
      </c>
      <c r="D63" s="93">
        <v>1</v>
      </c>
      <c r="E63" s="271"/>
      <c r="F63" s="121">
        <f t="shared" si="7"/>
        <v>0</v>
      </c>
    </row>
    <row r="64" spans="1:6" ht="213" customHeight="1" x14ac:dyDescent="0.25">
      <c r="A64" s="45">
        <v>24</v>
      </c>
      <c r="B64" s="9" t="s">
        <v>91</v>
      </c>
      <c r="C64" s="7" t="s">
        <v>7</v>
      </c>
      <c r="D64" s="91">
        <v>55</v>
      </c>
      <c r="E64" s="259"/>
      <c r="F64" s="121">
        <f t="shared" si="7"/>
        <v>0</v>
      </c>
    </row>
    <row r="65" spans="1:6" ht="149.44999999999999" customHeight="1" x14ac:dyDescent="0.25">
      <c r="A65" s="45">
        <v>25</v>
      </c>
      <c r="B65" s="9" t="s">
        <v>70</v>
      </c>
      <c r="C65" s="7" t="s">
        <v>9</v>
      </c>
      <c r="D65" s="91">
        <v>22</v>
      </c>
      <c r="E65" s="259"/>
      <c r="F65" s="121">
        <f t="shared" si="7"/>
        <v>0</v>
      </c>
    </row>
    <row r="66" spans="1:6" ht="115.15" customHeight="1" x14ac:dyDescent="0.25">
      <c r="A66" s="45">
        <v>26</v>
      </c>
      <c r="B66" s="21" t="s">
        <v>71</v>
      </c>
      <c r="C66" s="7" t="s">
        <v>9</v>
      </c>
      <c r="D66" s="91">
        <v>4</v>
      </c>
      <c r="E66" s="259"/>
      <c r="F66" s="121">
        <f t="shared" si="7"/>
        <v>0</v>
      </c>
    </row>
    <row r="67" spans="1:6" x14ac:dyDescent="0.25">
      <c r="A67" s="217"/>
      <c r="B67" s="237" t="s">
        <v>260</v>
      </c>
      <c r="C67" s="218"/>
      <c r="D67" s="229"/>
      <c r="E67" s="264"/>
      <c r="F67" s="240">
        <f>SUM(F56:F66)</f>
        <v>0</v>
      </c>
    </row>
    <row r="68" spans="1:6" x14ac:dyDescent="0.25">
      <c r="A68" s="8" t="s">
        <v>193</v>
      </c>
      <c r="B68" s="19"/>
      <c r="C68" s="20"/>
      <c r="D68" s="90"/>
      <c r="E68" s="258"/>
      <c r="F68" s="117"/>
    </row>
    <row r="69" spans="1:6" ht="45" x14ac:dyDescent="0.25">
      <c r="A69" s="81">
        <v>27</v>
      </c>
      <c r="B69" s="23" t="s">
        <v>56</v>
      </c>
      <c r="C69" s="5"/>
      <c r="D69" s="92"/>
      <c r="E69" s="260"/>
      <c r="F69" s="119"/>
    </row>
    <row r="70" spans="1:6" ht="45" x14ac:dyDescent="0.25">
      <c r="A70" s="46" t="s">
        <v>10</v>
      </c>
      <c r="B70" s="3" t="s">
        <v>57</v>
      </c>
      <c r="C70" s="14" t="s">
        <v>7</v>
      </c>
      <c r="D70" s="93">
        <v>110</v>
      </c>
      <c r="E70" s="269"/>
      <c r="F70" s="121">
        <f>E70*D70</f>
        <v>0</v>
      </c>
    </row>
    <row r="71" spans="1:6" ht="60" x14ac:dyDescent="0.25">
      <c r="A71" s="46" t="s">
        <v>12</v>
      </c>
      <c r="B71" s="3" t="s">
        <v>114</v>
      </c>
      <c r="C71" s="14" t="s">
        <v>8</v>
      </c>
      <c r="D71" s="93">
        <v>10</v>
      </c>
      <c r="E71" s="269"/>
      <c r="F71" s="121">
        <f t="shared" ref="F71:F75" si="8">E71*D71</f>
        <v>0</v>
      </c>
    </row>
    <row r="72" spans="1:6" ht="60" x14ac:dyDescent="0.25">
      <c r="A72" s="46" t="s">
        <v>13</v>
      </c>
      <c r="B72" s="3" t="s">
        <v>90</v>
      </c>
      <c r="C72" s="14" t="s">
        <v>8</v>
      </c>
      <c r="D72" s="93">
        <v>28</v>
      </c>
      <c r="E72" s="269"/>
      <c r="F72" s="121">
        <f t="shared" si="8"/>
        <v>0</v>
      </c>
    </row>
    <row r="73" spans="1:6" ht="60" x14ac:dyDescent="0.25">
      <c r="A73" s="46" t="s">
        <v>14</v>
      </c>
      <c r="B73" s="3" t="s">
        <v>92</v>
      </c>
      <c r="C73" s="14" t="s">
        <v>8</v>
      </c>
      <c r="D73" s="93">
        <v>175</v>
      </c>
      <c r="E73" s="269"/>
      <c r="F73" s="121">
        <f t="shared" si="8"/>
        <v>0</v>
      </c>
    </row>
    <row r="74" spans="1:6" ht="90" x14ac:dyDescent="0.25">
      <c r="A74" s="46" t="s">
        <v>15</v>
      </c>
      <c r="B74" s="3" t="s">
        <v>58</v>
      </c>
      <c r="C74" s="14" t="s">
        <v>7</v>
      </c>
      <c r="D74" s="93">
        <v>175</v>
      </c>
      <c r="E74" s="269"/>
      <c r="F74" s="121">
        <f t="shared" si="8"/>
        <v>0</v>
      </c>
    </row>
    <row r="75" spans="1:6" ht="45" x14ac:dyDescent="0.25">
      <c r="A75" s="46" t="s">
        <v>17</v>
      </c>
      <c r="B75" s="3" t="s">
        <v>93</v>
      </c>
      <c r="C75" s="14" t="s">
        <v>7</v>
      </c>
      <c r="D75" s="93">
        <v>110</v>
      </c>
      <c r="E75" s="269"/>
      <c r="F75" s="121">
        <f t="shared" si="8"/>
        <v>0</v>
      </c>
    </row>
    <row r="76" spans="1:6" x14ac:dyDescent="0.25">
      <c r="A76" s="217"/>
      <c r="B76" s="237" t="s">
        <v>260</v>
      </c>
      <c r="C76" s="218"/>
      <c r="D76" s="229"/>
      <c r="E76" s="264"/>
      <c r="F76" s="240">
        <f>SUM(F70:F75)</f>
        <v>0</v>
      </c>
    </row>
    <row r="77" spans="1:6" ht="18.75" x14ac:dyDescent="0.25">
      <c r="A77" s="30" t="s">
        <v>154</v>
      </c>
      <c r="B77" s="31"/>
      <c r="C77" s="32"/>
      <c r="D77" s="89"/>
      <c r="E77" s="257"/>
      <c r="F77" s="116"/>
    </row>
    <row r="78" spans="1:6" ht="253.5" customHeight="1" x14ac:dyDescent="0.25">
      <c r="A78" s="182"/>
      <c r="B78" s="184" t="s">
        <v>120</v>
      </c>
      <c r="C78" s="186"/>
      <c r="D78" s="190"/>
      <c r="E78" s="272"/>
      <c r="F78" s="180"/>
    </row>
    <row r="79" spans="1:6" ht="184.5" customHeight="1" x14ac:dyDescent="0.25">
      <c r="A79" s="183"/>
      <c r="B79" s="185"/>
      <c r="C79" s="187"/>
      <c r="D79" s="191"/>
      <c r="E79" s="273"/>
      <c r="F79" s="181"/>
    </row>
    <row r="80" spans="1:6" ht="150" x14ac:dyDescent="0.25">
      <c r="A80" s="81">
        <v>28</v>
      </c>
      <c r="B80" s="23" t="s">
        <v>194</v>
      </c>
      <c r="C80" s="14" t="s">
        <v>11</v>
      </c>
      <c r="D80" s="93">
        <v>2</v>
      </c>
      <c r="E80" s="269"/>
      <c r="F80" s="121">
        <f>E80*D80</f>
        <v>0</v>
      </c>
    </row>
    <row r="81" spans="1:6" ht="135" x14ac:dyDescent="0.25">
      <c r="A81" s="45">
        <v>29</v>
      </c>
      <c r="B81" s="1" t="s">
        <v>121</v>
      </c>
      <c r="C81" s="7" t="s">
        <v>11</v>
      </c>
      <c r="D81" s="91">
        <v>4</v>
      </c>
      <c r="E81" s="259"/>
      <c r="F81" s="121">
        <f t="shared" ref="F81:F82" si="9">E81*D81</f>
        <v>0</v>
      </c>
    </row>
    <row r="82" spans="1:6" ht="120" x14ac:dyDescent="0.25">
      <c r="A82" s="45">
        <v>30</v>
      </c>
      <c r="B82" s="1" t="s">
        <v>122</v>
      </c>
      <c r="C82" s="7" t="s">
        <v>9</v>
      </c>
      <c r="D82" s="91">
        <v>36</v>
      </c>
      <c r="E82" s="259"/>
      <c r="F82" s="121">
        <f t="shared" si="9"/>
        <v>0</v>
      </c>
    </row>
    <row r="83" spans="1:6" x14ac:dyDescent="0.25">
      <c r="A83" s="217"/>
      <c r="B83" s="237" t="s">
        <v>260</v>
      </c>
      <c r="C83" s="218"/>
      <c r="D83" s="229"/>
      <c r="E83" s="264"/>
      <c r="F83" s="240">
        <f>SUM(F80:F82)</f>
        <v>0</v>
      </c>
    </row>
    <row r="84" spans="1:6" ht="18.75" x14ac:dyDescent="0.25">
      <c r="A84" s="30" t="s">
        <v>155</v>
      </c>
      <c r="B84" s="31"/>
      <c r="C84" s="32"/>
      <c r="D84" s="89"/>
      <c r="E84" s="257"/>
      <c r="F84" s="116"/>
    </row>
    <row r="85" spans="1:6" ht="234.75" customHeight="1" x14ac:dyDescent="0.25">
      <c r="A85" s="182" t="s">
        <v>21</v>
      </c>
      <c r="B85" s="184" t="s">
        <v>126</v>
      </c>
      <c r="C85" s="186"/>
      <c r="D85" s="188"/>
      <c r="E85" s="274"/>
      <c r="F85" s="180"/>
    </row>
    <row r="86" spans="1:6" ht="249.75" customHeight="1" x14ac:dyDescent="0.25">
      <c r="A86" s="183"/>
      <c r="B86" s="185"/>
      <c r="C86" s="187"/>
      <c r="D86" s="189"/>
      <c r="E86" s="275"/>
      <c r="F86" s="181"/>
    </row>
    <row r="87" spans="1:6" ht="120.75" x14ac:dyDescent="0.25">
      <c r="A87" s="45">
        <v>31</v>
      </c>
      <c r="B87" s="1" t="s">
        <v>127</v>
      </c>
      <c r="C87" s="7" t="s">
        <v>11</v>
      </c>
      <c r="D87" s="91">
        <v>25</v>
      </c>
      <c r="E87" s="259"/>
      <c r="F87" s="118">
        <f>E87*D87</f>
        <v>0</v>
      </c>
    </row>
    <row r="88" spans="1:6" ht="120.75" x14ac:dyDescent="0.25">
      <c r="A88" s="45">
        <v>32</v>
      </c>
      <c r="B88" s="1" t="s">
        <v>128</v>
      </c>
      <c r="C88" s="7" t="s">
        <v>11</v>
      </c>
      <c r="D88" s="91">
        <v>15</v>
      </c>
      <c r="E88" s="259"/>
      <c r="F88" s="118">
        <f t="shared" ref="F88:F94" si="10">E88*D88</f>
        <v>0</v>
      </c>
    </row>
    <row r="89" spans="1:6" ht="135.75" x14ac:dyDescent="0.25">
      <c r="A89" s="45">
        <v>33</v>
      </c>
      <c r="B89" s="21" t="s">
        <v>82</v>
      </c>
      <c r="C89" s="7" t="s">
        <v>11</v>
      </c>
      <c r="D89" s="91">
        <v>14</v>
      </c>
      <c r="E89" s="259"/>
      <c r="F89" s="118">
        <f t="shared" si="10"/>
        <v>0</v>
      </c>
    </row>
    <row r="90" spans="1:6" ht="180.75" x14ac:dyDescent="0.25">
      <c r="A90" s="45">
        <v>34</v>
      </c>
      <c r="B90" s="21" t="s">
        <v>83</v>
      </c>
      <c r="C90" s="7" t="s">
        <v>11</v>
      </c>
      <c r="D90" s="91">
        <v>1</v>
      </c>
      <c r="E90" s="259"/>
      <c r="F90" s="118">
        <f t="shared" si="10"/>
        <v>0</v>
      </c>
    </row>
    <row r="91" spans="1:6" ht="120.75" x14ac:dyDescent="0.25">
      <c r="A91" s="45">
        <v>35</v>
      </c>
      <c r="B91" s="21" t="s">
        <v>203</v>
      </c>
      <c r="C91" s="7" t="s">
        <v>11</v>
      </c>
      <c r="D91" s="91">
        <v>20</v>
      </c>
      <c r="E91" s="259"/>
      <c r="F91" s="118">
        <f t="shared" si="10"/>
        <v>0</v>
      </c>
    </row>
    <row r="92" spans="1:6" ht="135.75" x14ac:dyDescent="0.25">
      <c r="A92" s="81">
        <v>36</v>
      </c>
      <c r="B92" s="65" t="s">
        <v>130</v>
      </c>
      <c r="C92" s="5"/>
      <c r="D92" s="92"/>
      <c r="E92" s="260"/>
      <c r="F92" s="118"/>
    </row>
    <row r="93" spans="1:6" ht="30" x14ac:dyDescent="0.25">
      <c r="A93" s="46" t="s">
        <v>10</v>
      </c>
      <c r="B93" s="3" t="s">
        <v>131</v>
      </c>
      <c r="C93" s="7" t="s">
        <v>11</v>
      </c>
      <c r="D93" s="91">
        <v>90</v>
      </c>
      <c r="E93" s="259"/>
      <c r="F93" s="118">
        <f t="shared" si="10"/>
        <v>0</v>
      </c>
    </row>
    <row r="94" spans="1:6" ht="30" x14ac:dyDescent="0.25">
      <c r="A94" s="150" t="s">
        <v>12</v>
      </c>
      <c r="B94" s="151" t="s">
        <v>63</v>
      </c>
      <c r="C94" s="7" t="s">
        <v>11</v>
      </c>
      <c r="D94" s="91">
        <v>16</v>
      </c>
      <c r="E94" s="259"/>
      <c r="F94" s="118">
        <f t="shared" si="10"/>
        <v>0</v>
      </c>
    </row>
    <row r="95" spans="1:6" ht="330.75" x14ac:dyDescent="0.25">
      <c r="A95" s="81">
        <v>37</v>
      </c>
      <c r="B95" s="65" t="s">
        <v>132</v>
      </c>
      <c r="C95" s="5"/>
      <c r="D95" s="92"/>
      <c r="E95" s="260"/>
      <c r="F95" s="118"/>
    </row>
    <row r="96" spans="1:6" ht="60" x14ac:dyDescent="0.25">
      <c r="A96" s="46" t="s">
        <v>10</v>
      </c>
      <c r="B96" s="3" t="s">
        <v>68</v>
      </c>
      <c r="C96" s="14" t="s">
        <v>9</v>
      </c>
      <c r="D96" s="93">
        <v>120</v>
      </c>
      <c r="E96" s="269"/>
      <c r="F96" s="118">
        <f>E96*D96</f>
        <v>0</v>
      </c>
    </row>
    <row r="97" spans="1:6" ht="90.75" x14ac:dyDescent="0.25">
      <c r="A97" s="45">
        <v>38</v>
      </c>
      <c r="B97" s="1" t="s">
        <v>133</v>
      </c>
      <c r="C97" s="7" t="s">
        <v>11</v>
      </c>
      <c r="D97" s="91">
        <v>2</v>
      </c>
      <c r="E97" s="259"/>
      <c r="F97" s="118">
        <f t="shared" ref="F97:F98" si="11">E97*D97</f>
        <v>0</v>
      </c>
    </row>
    <row r="98" spans="1:6" ht="165.75" x14ac:dyDescent="0.25">
      <c r="A98" s="45">
        <v>39</v>
      </c>
      <c r="B98" s="1" t="s">
        <v>134</v>
      </c>
      <c r="C98" s="7" t="s">
        <v>11</v>
      </c>
      <c r="D98" s="91">
        <v>2</v>
      </c>
      <c r="E98" s="259"/>
      <c r="F98" s="118">
        <f t="shared" si="11"/>
        <v>0</v>
      </c>
    </row>
    <row r="99" spans="1:6" x14ac:dyDescent="0.25">
      <c r="A99" s="217"/>
      <c r="B99" s="237" t="s">
        <v>260</v>
      </c>
      <c r="C99" s="218"/>
      <c r="D99" s="229"/>
      <c r="E99" s="264"/>
      <c r="F99" s="240">
        <f>SUM(F87:F98)</f>
        <v>0</v>
      </c>
    </row>
    <row r="100" spans="1:6" ht="18.75" x14ac:dyDescent="0.25">
      <c r="A100" s="30" t="s">
        <v>156</v>
      </c>
      <c r="B100" s="31"/>
      <c r="C100" s="32"/>
      <c r="D100" s="89"/>
      <c r="E100" s="257"/>
      <c r="F100" s="116"/>
    </row>
    <row r="101" spans="1:6" ht="362.25" x14ac:dyDescent="0.25">
      <c r="A101" s="45">
        <v>40</v>
      </c>
      <c r="B101" s="29" t="s">
        <v>239</v>
      </c>
      <c r="C101" s="7" t="s">
        <v>11</v>
      </c>
      <c r="D101" s="91">
        <v>12</v>
      </c>
      <c r="E101" s="259"/>
      <c r="F101" s="118">
        <f>E101*D101</f>
        <v>0</v>
      </c>
    </row>
    <row r="102" spans="1:6" x14ac:dyDescent="0.25">
      <c r="A102" s="217"/>
      <c r="B102" s="237" t="s">
        <v>260</v>
      </c>
      <c r="C102" s="218"/>
      <c r="D102" s="229"/>
      <c r="E102" s="264"/>
      <c r="F102" s="240">
        <f>SUM(F101)</f>
        <v>0</v>
      </c>
    </row>
    <row r="103" spans="1:6" s="78" customFormat="1" ht="21" x14ac:dyDescent="0.35">
      <c r="A103" s="76" t="s">
        <v>218</v>
      </c>
      <c r="B103" s="77"/>
      <c r="C103" s="77"/>
      <c r="D103" s="96"/>
      <c r="E103" s="276"/>
      <c r="F103" s="122"/>
    </row>
    <row r="104" spans="1:6" ht="18.75" x14ac:dyDescent="0.25">
      <c r="A104" s="30" t="s">
        <v>182</v>
      </c>
      <c r="B104" s="31"/>
      <c r="C104" s="32"/>
      <c r="D104" s="89"/>
      <c r="E104" s="257"/>
      <c r="F104" s="116"/>
    </row>
    <row r="105" spans="1:6" x14ac:dyDescent="0.25">
      <c r="A105" s="8" t="s">
        <v>216</v>
      </c>
      <c r="B105" s="19"/>
      <c r="C105" s="20"/>
      <c r="D105" s="90"/>
      <c r="E105" s="258"/>
      <c r="F105" s="117"/>
    </row>
    <row r="106" spans="1:6" ht="105" x14ac:dyDescent="0.25">
      <c r="A106" s="57">
        <v>41</v>
      </c>
      <c r="B106" s="69" t="s">
        <v>183</v>
      </c>
      <c r="C106" s="67"/>
      <c r="D106" s="97"/>
      <c r="E106" s="253"/>
      <c r="F106" s="123"/>
    </row>
    <row r="107" spans="1:6" ht="15" x14ac:dyDescent="0.25">
      <c r="A107" s="58" t="s">
        <v>10</v>
      </c>
      <c r="B107" s="247" t="s">
        <v>157</v>
      </c>
      <c r="C107" s="244" t="s">
        <v>11</v>
      </c>
      <c r="D107" s="98">
        <v>1</v>
      </c>
      <c r="E107" s="263"/>
      <c r="F107" s="245">
        <f>E107*D107</f>
        <v>0</v>
      </c>
    </row>
    <row r="108" spans="1:6" ht="15" x14ac:dyDescent="0.25">
      <c r="A108" s="58" t="s">
        <v>12</v>
      </c>
      <c r="B108" s="247" t="s">
        <v>158</v>
      </c>
      <c r="C108" s="244" t="s">
        <v>11</v>
      </c>
      <c r="D108" s="98">
        <v>2</v>
      </c>
      <c r="E108" s="263"/>
      <c r="F108" s="245">
        <f t="shared" ref="F108:F122" si="12">E108*D108</f>
        <v>0</v>
      </c>
    </row>
    <row r="109" spans="1:6" ht="15" x14ac:dyDescent="0.25">
      <c r="A109" s="58" t="s">
        <v>13</v>
      </c>
      <c r="B109" s="247" t="s">
        <v>159</v>
      </c>
      <c r="C109" s="246" t="s">
        <v>11</v>
      </c>
      <c r="D109" s="98">
        <v>8</v>
      </c>
      <c r="E109" s="263"/>
      <c r="F109" s="245">
        <f t="shared" si="12"/>
        <v>0</v>
      </c>
    </row>
    <row r="110" spans="1:6" ht="15" x14ac:dyDescent="0.25">
      <c r="A110" s="59" t="s">
        <v>14</v>
      </c>
      <c r="B110" s="247" t="s">
        <v>160</v>
      </c>
      <c r="C110" s="246" t="s">
        <v>11</v>
      </c>
      <c r="D110" s="98">
        <v>23</v>
      </c>
      <c r="E110" s="263"/>
      <c r="F110" s="245">
        <f t="shared" si="12"/>
        <v>0</v>
      </c>
    </row>
    <row r="111" spans="1:6" ht="105" x14ac:dyDescent="0.25">
      <c r="A111" s="57">
        <v>42</v>
      </c>
      <c r="B111" s="69" t="s">
        <v>161</v>
      </c>
      <c r="C111" s="14"/>
      <c r="D111" s="100"/>
      <c r="E111" s="271"/>
      <c r="F111" s="124"/>
    </row>
    <row r="112" spans="1:6" ht="15" x14ac:dyDescent="0.25">
      <c r="A112" s="58" t="s">
        <v>10</v>
      </c>
      <c r="B112" s="247" t="s">
        <v>162</v>
      </c>
      <c r="C112" s="244" t="s">
        <v>11</v>
      </c>
      <c r="D112" s="98">
        <v>7</v>
      </c>
      <c r="E112" s="263"/>
      <c r="F112" s="245">
        <f t="shared" si="12"/>
        <v>0</v>
      </c>
    </row>
    <row r="113" spans="1:6" ht="15" x14ac:dyDescent="0.25">
      <c r="A113" s="58" t="s">
        <v>12</v>
      </c>
      <c r="B113" s="247" t="s">
        <v>162</v>
      </c>
      <c r="C113" s="244" t="s">
        <v>11</v>
      </c>
      <c r="D113" s="98">
        <v>5</v>
      </c>
      <c r="E113" s="263"/>
      <c r="F113" s="245">
        <f t="shared" si="12"/>
        <v>0</v>
      </c>
    </row>
    <row r="114" spans="1:6" ht="15" x14ac:dyDescent="0.25">
      <c r="A114" s="58" t="s">
        <v>13</v>
      </c>
      <c r="B114" s="247" t="s">
        <v>163</v>
      </c>
      <c r="C114" s="246" t="s">
        <v>11</v>
      </c>
      <c r="D114" s="98">
        <v>14</v>
      </c>
      <c r="E114" s="263"/>
      <c r="F114" s="245">
        <f t="shared" si="12"/>
        <v>0</v>
      </c>
    </row>
    <row r="115" spans="1:6" ht="15" x14ac:dyDescent="0.25">
      <c r="A115" s="58" t="s">
        <v>14</v>
      </c>
      <c r="B115" s="247" t="s">
        <v>164</v>
      </c>
      <c r="C115" s="244" t="s">
        <v>11</v>
      </c>
      <c r="D115" s="98">
        <v>2</v>
      </c>
      <c r="E115" s="263"/>
      <c r="F115" s="245">
        <f t="shared" si="12"/>
        <v>0</v>
      </c>
    </row>
    <row r="116" spans="1:6" ht="98.25" customHeight="1" x14ac:dyDescent="0.25">
      <c r="A116" s="47">
        <v>43</v>
      </c>
      <c r="B116" s="34" t="s">
        <v>184</v>
      </c>
      <c r="C116" s="35" t="s">
        <v>7</v>
      </c>
      <c r="D116" s="98">
        <v>100</v>
      </c>
      <c r="E116" s="263"/>
      <c r="F116" s="245">
        <f t="shared" si="12"/>
        <v>0</v>
      </c>
    </row>
    <row r="117" spans="1:6" ht="90" x14ac:dyDescent="0.25">
      <c r="A117" s="48">
        <v>44</v>
      </c>
      <c r="B117" s="248" t="s">
        <v>219</v>
      </c>
      <c r="C117" s="52" t="s">
        <v>7</v>
      </c>
      <c r="D117" s="249">
        <v>430</v>
      </c>
      <c r="E117" s="277"/>
      <c r="F117" s="245">
        <f t="shared" si="12"/>
        <v>0</v>
      </c>
    </row>
    <row r="118" spans="1:6" ht="83.25" customHeight="1" x14ac:dyDescent="0.25">
      <c r="A118" s="47">
        <v>45</v>
      </c>
      <c r="B118" s="75" t="s">
        <v>165</v>
      </c>
      <c r="C118" s="6" t="s">
        <v>7</v>
      </c>
      <c r="D118" s="98">
        <v>160</v>
      </c>
      <c r="E118" s="278"/>
      <c r="F118" s="245">
        <f t="shared" si="12"/>
        <v>0</v>
      </c>
    </row>
    <row r="119" spans="1:6" ht="83.25" customHeight="1" x14ac:dyDescent="0.25">
      <c r="A119" s="47">
        <v>46</v>
      </c>
      <c r="B119" s="75" t="s">
        <v>185</v>
      </c>
      <c r="C119" s="6" t="s">
        <v>7</v>
      </c>
      <c r="D119" s="98">
        <v>630</v>
      </c>
      <c r="E119" s="278"/>
      <c r="F119" s="245">
        <f t="shared" si="12"/>
        <v>0</v>
      </c>
    </row>
    <row r="120" spans="1:6" ht="90" x14ac:dyDescent="0.25">
      <c r="A120" s="47">
        <v>47</v>
      </c>
      <c r="B120" s="1" t="s">
        <v>166</v>
      </c>
      <c r="C120" s="7" t="s">
        <v>7</v>
      </c>
      <c r="D120" s="98">
        <v>420</v>
      </c>
      <c r="E120" s="278"/>
      <c r="F120" s="245">
        <f t="shared" si="12"/>
        <v>0</v>
      </c>
    </row>
    <row r="121" spans="1:6" ht="77.25" customHeight="1" x14ac:dyDescent="0.25">
      <c r="A121" s="47">
        <v>48</v>
      </c>
      <c r="B121" s="1" t="s">
        <v>167</v>
      </c>
      <c r="C121" s="7" t="s">
        <v>7</v>
      </c>
      <c r="D121" s="98">
        <v>65</v>
      </c>
      <c r="E121" s="278"/>
      <c r="F121" s="245">
        <f t="shared" si="12"/>
        <v>0</v>
      </c>
    </row>
    <row r="122" spans="1:6" ht="90.75" customHeight="1" x14ac:dyDescent="0.25">
      <c r="A122" s="47">
        <v>49</v>
      </c>
      <c r="B122" s="13" t="s">
        <v>168</v>
      </c>
      <c r="C122" s="6" t="s">
        <v>7</v>
      </c>
      <c r="D122" s="98">
        <v>410</v>
      </c>
      <c r="E122" s="278"/>
      <c r="F122" s="245">
        <f t="shared" si="12"/>
        <v>0</v>
      </c>
    </row>
    <row r="123" spans="1:6" x14ac:dyDescent="0.25">
      <c r="A123" s="217"/>
      <c r="B123" s="237" t="s">
        <v>260</v>
      </c>
      <c r="C123" s="218"/>
      <c r="D123" s="229"/>
      <c r="E123" s="264"/>
      <c r="F123" s="240">
        <f>SUM(F107:F122)</f>
        <v>0</v>
      </c>
    </row>
    <row r="124" spans="1:6" x14ac:dyDescent="0.25">
      <c r="A124" s="8" t="s">
        <v>205</v>
      </c>
      <c r="B124" s="19"/>
      <c r="C124" s="20"/>
      <c r="D124" s="90"/>
      <c r="E124" s="258"/>
      <c r="F124" s="117"/>
    </row>
    <row r="125" spans="1:6" ht="210" x14ac:dyDescent="0.25">
      <c r="A125" s="79">
        <v>50</v>
      </c>
      <c r="B125" s="36" t="s">
        <v>169</v>
      </c>
      <c r="C125" s="5"/>
      <c r="D125" s="100"/>
      <c r="E125" s="279"/>
      <c r="F125" s="124"/>
    </row>
    <row r="126" spans="1:6" s="43" customFormat="1" ht="15" x14ac:dyDescent="0.25">
      <c r="A126" s="60" t="s">
        <v>10</v>
      </c>
      <c r="B126" s="55" t="s">
        <v>49</v>
      </c>
      <c r="C126" s="52" t="s">
        <v>7</v>
      </c>
      <c r="D126" s="234">
        <v>340</v>
      </c>
      <c r="E126" s="280"/>
      <c r="F126" s="235">
        <f>E126*D126</f>
        <v>0</v>
      </c>
    </row>
    <row r="127" spans="1:6" s="43" customFormat="1" ht="15" x14ac:dyDescent="0.25">
      <c r="A127" s="61" t="s">
        <v>12</v>
      </c>
      <c r="B127" s="56" t="s">
        <v>50</v>
      </c>
      <c r="C127" s="52" t="s">
        <v>7</v>
      </c>
      <c r="D127" s="234">
        <v>220</v>
      </c>
      <c r="E127" s="280"/>
      <c r="F127" s="235">
        <f>E127*D127</f>
        <v>0</v>
      </c>
    </row>
    <row r="128" spans="1:6" s="37" customFormat="1" ht="178.5" customHeight="1" x14ac:dyDescent="0.25">
      <c r="A128" s="172">
        <v>51</v>
      </c>
      <c r="B128" s="174" t="s">
        <v>240</v>
      </c>
      <c r="C128" s="176" t="s">
        <v>7</v>
      </c>
      <c r="D128" s="178">
        <v>410</v>
      </c>
      <c r="E128" s="281"/>
      <c r="F128" s="170">
        <f>E128*D128</f>
        <v>0</v>
      </c>
    </row>
    <row r="129" spans="1:7" ht="312" customHeight="1" x14ac:dyDescent="0.25">
      <c r="A129" s="173"/>
      <c r="B129" s="175"/>
      <c r="C129" s="177"/>
      <c r="D129" s="179"/>
      <c r="E129" s="282"/>
      <c r="F129" s="171"/>
    </row>
    <row r="130" spans="1:7" s="43" customFormat="1" ht="120.75" x14ac:dyDescent="0.25">
      <c r="A130" s="48">
        <v>52</v>
      </c>
      <c r="B130" s="38" t="s">
        <v>206</v>
      </c>
      <c r="C130" s="39" t="s">
        <v>9</v>
      </c>
      <c r="D130" s="99">
        <v>110</v>
      </c>
      <c r="E130" s="283"/>
      <c r="F130" s="236">
        <f>E130*D130</f>
        <v>0</v>
      </c>
    </row>
    <row r="131" spans="1:7" s="40" customFormat="1" ht="135" x14ac:dyDescent="0.25">
      <c r="A131" s="47">
        <v>53</v>
      </c>
      <c r="B131" s="21" t="s">
        <v>190</v>
      </c>
      <c r="C131" s="7" t="s">
        <v>7</v>
      </c>
      <c r="D131" s="91">
        <v>150</v>
      </c>
      <c r="E131" s="259"/>
      <c r="F131" s="236">
        <f>E131*D131</f>
        <v>0</v>
      </c>
    </row>
    <row r="132" spans="1:7" s="40" customFormat="1" ht="135" x14ac:dyDescent="0.25">
      <c r="A132" s="47">
        <v>54</v>
      </c>
      <c r="B132" s="21" t="s">
        <v>191</v>
      </c>
      <c r="C132" s="7" t="s">
        <v>7</v>
      </c>
      <c r="D132" s="91">
        <v>160</v>
      </c>
      <c r="E132" s="259"/>
      <c r="F132" s="118">
        <f>E132*D132</f>
        <v>0</v>
      </c>
    </row>
    <row r="133" spans="1:7" x14ac:dyDescent="0.25">
      <c r="A133" s="217"/>
      <c r="B133" s="237" t="s">
        <v>260</v>
      </c>
      <c r="C133" s="218"/>
      <c r="D133" s="229"/>
      <c r="E133" s="264"/>
      <c r="F133" s="240">
        <f>SUM(F126:F132)</f>
        <v>0</v>
      </c>
    </row>
    <row r="134" spans="1:7" ht="52.5" customHeight="1" x14ac:dyDescent="0.25">
      <c r="A134" s="168" t="s">
        <v>226</v>
      </c>
      <c r="B134" s="169"/>
      <c r="C134" s="169"/>
      <c r="D134" s="101"/>
      <c r="E134" s="267"/>
      <c r="F134" s="120"/>
    </row>
    <row r="135" spans="1:7" ht="165" x14ac:dyDescent="0.25">
      <c r="A135" s="45">
        <v>55</v>
      </c>
      <c r="B135" s="1" t="s">
        <v>230</v>
      </c>
      <c r="C135" s="7" t="s">
        <v>7</v>
      </c>
      <c r="D135" s="142">
        <v>100</v>
      </c>
      <c r="E135" s="284"/>
      <c r="F135" s="143">
        <f>E135*D135</f>
        <v>0</v>
      </c>
      <c r="G135" s="144"/>
    </row>
    <row r="136" spans="1:7" ht="150" x14ac:dyDescent="0.25">
      <c r="A136" s="45">
        <v>56</v>
      </c>
      <c r="B136" s="1" t="s">
        <v>231</v>
      </c>
      <c r="C136" s="7" t="s">
        <v>7</v>
      </c>
      <c r="D136" s="142">
        <v>100</v>
      </c>
      <c r="E136" s="285"/>
      <c r="F136" s="143">
        <f t="shared" ref="F136:F145" si="13">E136*D136</f>
        <v>0</v>
      </c>
      <c r="G136" s="144"/>
    </row>
    <row r="137" spans="1:7" s="37" customFormat="1" ht="117" customHeight="1" x14ac:dyDescent="0.25">
      <c r="A137" s="80">
        <v>57</v>
      </c>
      <c r="B137" s="71" t="s">
        <v>170</v>
      </c>
      <c r="C137" s="72" t="s">
        <v>7</v>
      </c>
      <c r="D137" s="102">
        <v>750</v>
      </c>
      <c r="E137" s="279"/>
      <c r="F137" s="143">
        <f t="shared" si="13"/>
        <v>0</v>
      </c>
    </row>
    <row r="138" spans="1:7" s="4" customFormat="1" ht="120" x14ac:dyDescent="0.25">
      <c r="A138" s="156">
        <v>58</v>
      </c>
      <c r="B138" s="34" t="s">
        <v>200</v>
      </c>
      <c r="C138" s="52" t="s">
        <v>7</v>
      </c>
      <c r="D138" s="35">
        <v>600</v>
      </c>
      <c r="E138" s="277"/>
      <c r="F138" s="143">
        <f t="shared" si="13"/>
        <v>0</v>
      </c>
    </row>
    <row r="139" spans="1:7" s="42" customFormat="1" ht="272.25" customHeight="1" x14ac:dyDescent="0.25">
      <c r="A139" s="79">
        <v>59</v>
      </c>
      <c r="B139" s="73" t="s">
        <v>199</v>
      </c>
      <c r="C139" s="74"/>
      <c r="D139" s="92"/>
      <c r="E139" s="286"/>
      <c r="F139" s="143"/>
    </row>
    <row r="140" spans="1:7" s="42" customFormat="1" x14ac:dyDescent="0.25">
      <c r="A140" s="49" t="s">
        <v>10</v>
      </c>
      <c r="B140" s="3" t="s">
        <v>107</v>
      </c>
      <c r="C140" s="2" t="s">
        <v>7</v>
      </c>
      <c r="D140" s="93">
        <v>70</v>
      </c>
      <c r="E140" s="287"/>
      <c r="F140" s="143">
        <f t="shared" si="13"/>
        <v>0</v>
      </c>
    </row>
    <row r="141" spans="1:7" s="42" customFormat="1" x14ac:dyDescent="0.25">
      <c r="A141" s="49" t="s">
        <v>12</v>
      </c>
      <c r="B141" s="3" t="s">
        <v>38</v>
      </c>
      <c r="C141" s="2" t="s">
        <v>9</v>
      </c>
      <c r="D141" s="93">
        <v>10</v>
      </c>
      <c r="E141" s="287"/>
      <c r="F141" s="143">
        <f t="shared" si="13"/>
        <v>0</v>
      </c>
    </row>
    <row r="142" spans="1:7" s="42" customFormat="1" x14ac:dyDescent="0.25">
      <c r="A142" s="49" t="s">
        <v>13</v>
      </c>
      <c r="B142" s="3" t="s">
        <v>108</v>
      </c>
      <c r="C142" s="2" t="s">
        <v>9</v>
      </c>
      <c r="D142" s="93">
        <v>10</v>
      </c>
      <c r="E142" s="287"/>
      <c r="F142" s="143">
        <f t="shared" si="13"/>
        <v>0</v>
      </c>
    </row>
    <row r="143" spans="1:7" s="42" customFormat="1" x14ac:dyDescent="0.25">
      <c r="A143" s="49" t="s">
        <v>14</v>
      </c>
      <c r="B143" s="3" t="s">
        <v>109</v>
      </c>
      <c r="C143" s="2" t="s">
        <v>9</v>
      </c>
      <c r="D143" s="93">
        <v>140</v>
      </c>
      <c r="E143" s="287"/>
      <c r="F143" s="143">
        <f t="shared" si="13"/>
        <v>0</v>
      </c>
    </row>
    <row r="144" spans="1:7" s="42" customFormat="1" x14ac:dyDescent="0.25">
      <c r="A144" s="49" t="s">
        <v>15</v>
      </c>
      <c r="B144" s="3" t="s">
        <v>51</v>
      </c>
      <c r="C144" s="2" t="s">
        <v>7</v>
      </c>
      <c r="D144" s="93">
        <v>25</v>
      </c>
      <c r="E144" s="287"/>
      <c r="F144" s="143">
        <f t="shared" si="13"/>
        <v>0</v>
      </c>
    </row>
    <row r="145" spans="1:6" s="42" customFormat="1" x14ac:dyDescent="0.25">
      <c r="A145" s="49" t="s">
        <v>17</v>
      </c>
      <c r="B145" s="3" t="s">
        <v>89</v>
      </c>
      <c r="C145" s="2" t="s">
        <v>7</v>
      </c>
      <c r="D145" s="93">
        <v>30</v>
      </c>
      <c r="E145" s="287"/>
      <c r="F145" s="143">
        <f t="shared" si="13"/>
        <v>0</v>
      </c>
    </row>
    <row r="146" spans="1:6" x14ac:dyDescent="0.25">
      <c r="A146" s="217"/>
      <c r="B146" s="237" t="s">
        <v>260</v>
      </c>
      <c r="C146" s="218"/>
      <c r="D146" s="229"/>
      <c r="E146" s="264"/>
      <c r="F146" s="240">
        <f>SUM(F135:F145)</f>
        <v>0</v>
      </c>
    </row>
    <row r="147" spans="1:6" x14ac:dyDescent="0.25">
      <c r="A147" s="8" t="s">
        <v>207</v>
      </c>
      <c r="B147" s="19"/>
      <c r="C147" s="20"/>
      <c r="D147" s="90"/>
      <c r="E147" s="258"/>
      <c r="F147" s="117"/>
    </row>
    <row r="148" spans="1:6" ht="210" x14ac:dyDescent="0.25">
      <c r="A148" s="47">
        <v>60</v>
      </c>
      <c r="B148" s="38" t="s">
        <v>172</v>
      </c>
      <c r="C148" s="39" t="s">
        <v>11</v>
      </c>
      <c r="D148" s="87">
        <v>4</v>
      </c>
      <c r="E148" s="252"/>
      <c r="F148" s="127">
        <f>E148*D148</f>
        <v>0</v>
      </c>
    </row>
    <row r="149" spans="1:6" ht="180" x14ac:dyDescent="0.25">
      <c r="A149" s="47">
        <v>61</v>
      </c>
      <c r="B149" s="21" t="s">
        <v>173</v>
      </c>
      <c r="C149" s="7" t="s">
        <v>11</v>
      </c>
      <c r="D149" s="35">
        <v>7</v>
      </c>
      <c r="E149" s="263"/>
      <c r="F149" s="127">
        <f t="shared" ref="F149:F164" si="14">E149*D149</f>
        <v>0</v>
      </c>
    </row>
    <row r="150" spans="1:6" ht="255" x14ac:dyDescent="0.25">
      <c r="A150" s="157">
        <v>62</v>
      </c>
      <c r="B150" s="23" t="s">
        <v>241</v>
      </c>
      <c r="C150" s="5" t="s">
        <v>21</v>
      </c>
      <c r="D150" s="92"/>
      <c r="E150" s="260"/>
      <c r="F150" s="127"/>
    </row>
    <row r="151" spans="1:6" x14ac:dyDescent="0.25">
      <c r="A151" s="62" t="s">
        <v>10</v>
      </c>
      <c r="B151" s="3" t="s">
        <v>174</v>
      </c>
      <c r="C151" s="14" t="s">
        <v>11</v>
      </c>
      <c r="D151" s="93">
        <v>1</v>
      </c>
      <c r="E151" s="269"/>
      <c r="F151" s="127">
        <f t="shared" si="14"/>
        <v>0</v>
      </c>
    </row>
    <row r="152" spans="1:6" x14ac:dyDescent="0.25">
      <c r="A152" s="62" t="s">
        <v>12</v>
      </c>
      <c r="B152" s="3" t="s">
        <v>175</v>
      </c>
      <c r="C152" s="14" t="s">
        <v>11</v>
      </c>
      <c r="D152" s="93">
        <v>2</v>
      </c>
      <c r="E152" s="269"/>
      <c r="F152" s="127">
        <f t="shared" si="14"/>
        <v>0</v>
      </c>
    </row>
    <row r="153" spans="1:6" x14ac:dyDescent="0.25">
      <c r="A153" s="62" t="s">
        <v>13</v>
      </c>
      <c r="B153" s="3" t="s">
        <v>86</v>
      </c>
      <c r="C153" s="14" t="s">
        <v>11</v>
      </c>
      <c r="D153" s="93">
        <v>16</v>
      </c>
      <c r="E153" s="269"/>
      <c r="F153" s="127">
        <f t="shared" si="14"/>
        <v>0</v>
      </c>
    </row>
    <row r="154" spans="1:6" x14ac:dyDescent="0.25">
      <c r="A154" s="63" t="s">
        <v>14</v>
      </c>
      <c r="B154" s="151" t="s">
        <v>176</v>
      </c>
      <c r="C154" s="152" t="s">
        <v>11</v>
      </c>
      <c r="D154" s="103">
        <v>4</v>
      </c>
      <c r="E154" s="270"/>
      <c r="F154" s="127">
        <f t="shared" si="14"/>
        <v>0</v>
      </c>
    </row>
    <row r="155" spans="1:6" ht="225" x14ac:dyDescent="0.25">
      <c r="A155" s="149">
        <v>63</v>
      </c>
      <c r="B155" s="155" t="s">
        <v>237</v>
      </c>
      <c r="C155" s="5"/>
      <c r="D155" s="153"/>
      <c r="E155" s="253"/>
      <c r="F155" s="127"/>
    </row>
    <row r="156" spans="1:6" x14ac:dyDescent="0.25">
      <c r="A156" s="46" t="s">
        <v>10</v>
      </c>
      <c r="B156" s="3" t="s">
        <v>177</v>
      </c>
      <c r="C156" s="14" t="s">
        <v>11</v>
      </c>
      <c r="D156" s="93">
        <v>7</v>
      </c>
      <c r="E156" s="269"/>
      <c r="F156" s="127">
        <f t="shared" si="14"/>
        <v>0</v>
      </c>
    </row>
    <row r="157" spans="1:6" x14ac:dyDescent="0.25">
      <c r="A157" s="46" t="s">
        <v>12</v>
      </c>
      <c r="B157" s="3" t="s">
        <v>178</v>
      </c>
      <c r="C157" s="14" t="s">
        <v>11</v>
      </c>
      <c r="D157" s="93">
        <v>5</v>
      </c>
      <c r="E157" s="269"/>
      <c r="F157" s="127">
        <f t="shared" si="14"/>
        <v>0</v>
      </c>
    </row>
    <row r="158" spans="1:6" x14ac:dyDescent="0.25">
      <c r="A158" s="46" t="s">
        <v>13</v>
      </c>
      <c r="B158" s="3" t="s">
        <v>179</v>
      </c>
      <c r="C158" s="14" t="s">
        <v>11</v>
      </c>
      <c r="D158" s="93">
        <v>2</v>
      </c>
      <c r="E158" s="269"/>
      <c r="F158" s="127">
        <f t="shared" si="14"/>
        <v>0</v>
      </c>
    </row>
    <row r="159" spans="1:6" x14ac:dyDescent="0.25">
      <c r="A159" s="82" t="s">
        <v>14</v>
      </c>
      <c r="B159" s="70" t="s">
        <v>180</v>
      </c>
      <c r="C159" s="68" t="s">
        <v>11</v>
      </c>
      <c r="D159" s="103">
        <v>14</v>
      </c>
      <c r="E159" s="270"/>
      <c r="F159" s="127">
        <f t="shared" si="14"/>
        <v>0</v>
      </c>
    </row>
    <row r="160" spans="1:6" ht="90" x14ac:dyDescent="0.25">
      <c r="A160" s="46">
        <v>64</v>
      </c>
      <c r="B160" s="10" t="s">
        <v>111</v>
      </c>
      <c r="C160" s="14"/>
      <c r="D160" s="93"/>
      <c r="E160" s="271"/>
      <c r="F160" s="127"/>
    </row>
    <row r="161" spans="1:6" x14ac:dyDescent="0.25">
      <c r="A161" s="49" t="s">
        <v>10</v>
      </c>
      <c r="B161" s="10" t="s">
        <v>52</v>
      </c>
      <c r="C161" s="14" t="s">
        <v>11</v>
      </c>
      <c r="D161" s="93">
        <v>7</v>
      </c>
      <c r="E161" s="271"/>
      <c r="F161" s="127">
        <f t="shared" si="14"/>
        <v>0</v>
      </c>
    </row>
    <row r="162" spans="1:6" x14ac:dyDescent="0.25">
      <c r="A162" s="80" t="s">
        <v>12</v>
      </c>
      <c r="B162" s="10" t="s">
        <v>53</v>
      </c>
      <c r="C162" s="14" t="s">
        <v>11</v>
      </c>
      <c r="D162" s="93">
        <v>5</v>
      </c>
      <c r="E162" s="271"/>
      <c r="F162" s="127">
        <f t="shared" si="14"/>
        <v>0</v>
      </c>
    </row>
    <row r="163" spans="1:6" s="37" customFormat="1" ht="105" x14ac:dyDescent="0.25">
      <c r="A163" s="47">
        <v>65</v>
      </c>
      <c r="B163" s="75" t="s">
        <v>171</v>
      </c>
      <c r="C163" s="6" t="s">
        <v>9</v>
      </c>
      <c r="D163" s="104">
        <v>8</v>
      </c>
      <c r="E163" s="278"/>
      <c r="F163" s="127">
        <f t="shared" si="14"/>
        <v>0</v>
      </c>
    </row>
    <row r="164" spans="1:6" ht="345.75" x14ac:dyDescent="0.25">
      <c r="A164" s="45">
        <v>66</v>
      </c>
      <c r="B164" s="1" t="s">
        <v>196</v>
      </c>
      <c r="C164" s="7" t="s">
        <v>7</v>
      </c>
      <c r="D164" s="105">
        <v>60</v>
      </c>
      <c r="E164" s="259"/>
      <c r="F164" s="127">
        <f t="shared" si="14"/>
        <v>0</v>
      </c>
    </row>
    <row r="165" spans="1:6" x14ac:dyDescent="0.25">
      <c r="A165" s="217"/>
      <c r="B165" s="237" t="s">
        <v>260</v>
      </c>
      <c r="C165" s="218"/>
      <c r="D165" s="229"/>
      <c r="E165" s="264"/>
      <c r="F165" s="240">
        <f>SUM(F148:F164)</f>
        <v>0</v>
      </c>
    </row>
    <row r="166" spans="1:6" x14ac:dyDescent="0.25">
      <c r="A166" s="8" t="s">
        <v>208</v>
      </c>
      <c r="B166" s="19"/>
      <c r="C166" s="20"/>
      <c r="D166" s="90"/>
      <c r="E166" s="258"/>
      <c r="F166" s="117"/>
    </row>
    <row r="167" spans="1:6" ht="110.25" x14ac:dyDescent="0.25">
      <c r="A167" s="45">
        <v>67</v>
      </c>
      <c r="B167" s="9" t="s">
        <v>54</v>
      </c>
      <c r="C167" s="7" t="s">
        <v>11</v>
      </c>
      <c r="D167" s="91">
        <v>1</v>
      </c>
      <c r="E167" s="259"/>
      <c r="F167" s="118">
        <f>E167*D167</f>
        <v>0</v>
      </c>
    </row>
    <row r="168" spans="1:6" ht="151.5" customHeight="1" x14ac:dyDescent="0.25">
      <c r="A168" s="47">
        <v>68</v>
      </c>
      <c r="B168" s="24" t="s">
        <v>72</v>
      </c>
      <c r="C168" s="7" t="s">
        <v>7</v>
      </c>
      <c r="D168" s="91">
        <v>8</v>
      </c>
      <c r="E168" s="259"/>
      <c r="F168" s="118">
        <f t="shared" ref="F168:F171" si="15">E168*D168</f>
        <v>0</v>
      </c>
    </row>
    <row r="169" spans="1:6" ht="94.5" x14ac:dyDescent="0.25">
      <c r="A169" s="45">
        <v>69</v>
      </c>
      <c r="B169" s="9" t="s">
        <v>55</v>
      </c>
      <c r="C169" s="7" t="s">
        <v>11</v>
      </c>
      <c r="D169" s="91">
        <v>28</v>
      </c>
      <c r="E169" s="259"/>
      <c r="F169" s="118">
        <f t="shared" si="15"/>
        <v>0</v>
      </c>
    </row>
    <row r="170" spans="1:6" ht="120.75" x14ac:dyDescent="0.25">
      <c r="A170" s="45">
        <v>70</v>
      </c>
      <c r="B170" s="13" t="s">
        <v>112</v>
      </c>
      <c r="C170" s="7" t="s">
        <v>11</v>
      </c>
      <c r="D170" s="91">
        <v>8</v>
      </c>
      <c r="E170" s="259"/>
      <c r="F170" s="118">
        <f t="shared" si="15"/>
        <v>0</v>
      </c>
    </row>
    <row r="171" spans="1:6" ht="120.75" x14ac:dyDescent="0.25">
      <c r="A171" s="45">
        <v>71</v>
      </c>
      <c r="B171" s="9" t="s">
        <v>113</v>
      </c>
      <c r="C171" s="7" t="s">
        <v>11</v>
      </c>
      <c r="D171" s="91">
        <v>1</v>
      </c>
      <c r="E171" s="259"/>
      <c r="F171" s="118">
        <f t="shared" si="15"/>
        <v>0</v>
      </c>
    </row>
    <row r="172" spans="1:6" x14ac:dyDescent="0.25">
      <c r="A172" s="217"/>
      <c r="B172" s="237" t="s">
        <v>260</v>
      </c>
      <c r="C172" s="218"/>
      <c r="D172" s="229"/>
      <c r="E172" s="264"/>
      <c r="F172" s="240">
        <f>SUM(F167:F171)</f>
        <v>0</v>
      </c>
    </row>
    <row r="173" spans="1:6" x14ac:dyDescent="0.25">
      <c r="A173" s="8" t="s">
        <v>209</v>
      </c>
      <c r="B173" s="19"/>
      <c r="C173" s="20"/>
      <c r="D173" s="90"/>
      <c r="E173" s="258"/>
      <c r="F173" s="117"/>
    </row>
    <row r="174" spans="1:6" ht="60" x14ac:dyDescent="0.25">
      <c r="A174" s="81">
        <v>72</v>
      </c>
      <c r="B174" s="23" t="s">
        <v>221</v>
      </c>
      <c r="C174" s="5"/>
      <c r="D174" s="92"/>
      <c r="E174" s="260"/>
      <c r="F174" s="119"/>
    </row>
    <row r="175" spans="1:6" ht="45" x14ac:dyDescent="0.25">
      <c r="A175" s="46" t="s">
        <v>10</v>
      </c>
      <c r="B175" s="3" t="s">
        <v>57</v>
      </c>
      <c r="C175" s="14" t="s">
        <v>7</v>
      </c>
      <c r="D175" s="93">
        <v>100</v>
      </c>
      <c r="E175" s="269"/>
      <c r="F175" s="121">
        <f>E175*D175</f>
        <v>0</v>
      </c>
    </row>
    <row r="176" spans="1:6" ht="60" x14ac:dyDescent="0.25">
      <c r="A176" s="46" t="s">
        <v>12</v>
      </c>
      <c r="B176" s="3" t="s">
        <v>222</v>
      </c>
      <c r="C176" s="14" t="s">
        <v>8</v>
      </c>
      <c r="D176" s="93">
        <v>6</v>
      </c>
      <c r="E176" s="269"/>
      <c r="F176" s="121">
        <f t="shared" ref="F176:F181" si="16">E176*D176</f>
        <v>0</v>
      </c>
    </row>
    <row r="177" spans="1:6" ht="90" x14ac:dyDescent="0.25">
      <c r="A177" s="46" t="s">
        <v>13</v>
      </c>
      <c r="B177" s="3" t="s">
        <v>223</v>
      </c>
      <c r="C177" s="14" t="s">
        <v>8</v>
      </c>
      <c r="D177" s="93">
        <v>14</v>
      </c>
      <c r="E177" s="269"/>
      <c r="F177" s="121">
        <f t="shared" si="16"/>
        <v>0</v>
      </c>
    </row>
    <row r="178" spans="1:6" ht="60" x14ac:dyDescent="0.25">
      <c r="A178" s="46" t="s">
        <v>14</v>
      </c>
      <c r="B178" s="3" t="s">
        <v>92</v>
      </c>
      <c r="C178" s="14" t="s">
        <v>8</v>
      </c>
      <c r="D178" s="93">
        <v>105</v>
      </c>
      <c r="E178" s="269"/>
      <c r="F178" s="121">
        <f t="shared" si="16"/>
        <v>0</v>
      </c>
    </row>
    <row r="179" spans="1:6" ht="90" x14ac:dyDescent="0.25">
      <c r="A179" s="46" t="s">
        <v>15</v>
      </c>
      <c r="B179" s="3" t="s">
        <v>224</v>
      </c>
      <c r="C179" s="14" t="s">
        <v>7</v>
      </c>
      <c r="D179" s="93">
        <v>70</v>
      </c>
      <c r="E179" s="269"/>
      <c r="F179" s="121">
        <f t="shared" si="16"/>
        <v>0</v>
      </c>
    </row>
    <row r="180" spans="1:6" ht="150" x14ac:dyDescent="0.25">
      <c r="A180" s="46" t="s">
        <v>17</v>
      </c>
      <c r="B180" s="10" t="s">
        <v>232</v>
      </c>
      <c r="C180" s="14" t="s">
        <v>7</v>
      </c>
      <c r="D180" s="106">
        <v>70</v>
      </c>
      <c r="E180" s="271"/>
      <c r="F180" s="121">
        <f t="shared" si="16"/>
        <v>0</v>
      </c>
    </row>
    <row r="181" spans="1:6" ht="37.5" customHeight="1" x14ac:dyDescent="0.25">
      <c r="A181" s="46" t="s">
        <v>22</v>
      </c>
      <c r="B181" s="3" t="s">
        <v>242</v>
      </c>
      <c r="C181" s="14" t="s">
        <v>7</v>
      </c>
      <c r="D181" s="93">
        <v>150</v>
      </c>
      <c r="E181" s="269"/>
      <c r="F181" s="121">
        <f t="shared" si="16"/>
        <v>0</v>
      </c>
    </row>
    <row r="182" spans="1:6" x14ac:dyDescent="0.25">
      <c r="A182" s="217"/>
      <c r="B182" s="237" t="s">
        <v>260</v>
      </c>
      <c r="C182" s="218"/>
      <c r="D182" s="229"/>
      <c r="E182" s="264"/>
      <c r="F182" s="240">
        <f>SUM(F175:F181)</f>
        <v>0</v>
      </c>
    </row>
    <row r="183" spans="1:6" x14ac:dyDescent="0.25">
      <c r="A183" s="8" t="s">
        <v>210</v>
      </c>
      <c r="B183" s="19"/>
      <c r="C183" s="20"/>
      <c r="D183" s="90"/>
      <c r="E183" s="258"/>
      <c r="F183" s="117"/>
    </row>
    <row r="184" spans="1:6" ht="346.5" x14ac:dyDescent="0.25">
      <c r="A184" s="45">
        <v>73</v>
      </c>
      <c r="B184" s="9" t="s">
        <v>73</v>
      </c>
      <c r="C184" s="7" t="s">
        <v>7</v>
      </c>
      <c r="D184" s="105">
        <v>630</v>
      </c>
      <c r="E184" s="259"/>
      <c r="F184" s="118">
        <f>E184*D184</f>
        <v>0</v>
      </c>
    </row>
    <row r="185" spans="1:6" ht="390" x14ac:dyDescent="0.25">
      <c r="A185" s="45">
        <v>74</v>
      </c>
      <c r="B185" s="1" t="s">
        <v>195</v>
      </c>
      <c r="C185" s="7" t="s">
        <v>7</v>
      </c>
      <c r="D185" s="35">
        <v>110</v>
      </c>
      <c r="E185" s="263"/>
      <c r="F185" s="118">
        <f>E185*D185</f>
        <v>0</v>
      </c>
    </row>
    <row r="186" spans="1:6" x14ac:dyDescent="0.25">
      <c r="A186" s="217"/>
      <c r="B186" s="237" t="s">
        <v>260</v>
      </c>
      <c r="C186" s="218"/>
      <c r="D186" s="229"/>
      <c r="E186" s="264"/>
      <c r="F186" s="240">
        <f>SUM(F184:F185)</f>
        <v>0</v>
      </c>
    </row>
    <row r="187" spans="1:6" s="41" customFormat="1" ht="18.75" x14ac:dyDescent="0.25">
      <c r="A187" s="30" t="s">
        <v>186</v>
      </c>
      <c r="B187" s="31"/>
      <c r="C187" s="32"/>
      <c r="D187" s="89"/>
      <c r="E187" s="257"/>
      <c r="F187" s="116"/>
    </row>
    <row r="188" spans="1:6" ht="409.5" x14ac:dyDescent="0.25">
      <c r="A188" s="134"/>
      <c r="B188" s="13" t="s">
        <v>243</v>
      </c>
      <c r="C188" s="6"/>
      <c r="D188" s="104"/>
      <c r="E188" s="278"/>
      <c r="F188" s="126"/>
    </row>
    <row r="189" spans="1:6" ht="150" x14ac:dyDescent="0.25">
      <c r="A189" s="81">
        <v>75</v>
      </c>
      <c r="B189" s="65" t="s">
        <v>244</v>
      </c>
      <c r="C189" s="5"/>
      <c r="D189" s="92"/>
      <c r="E189" s="260"/>
      <c r="F189" s="119"/>
    </row>
    <row r="190" spans="1:6" x14ac:dyDescent="0.25">
      <c r="A190" s="46" t="s">
        <v>10</v>
      </c>
      <c r="B190" s="3" t="s">
        <v>59</v>
      </c>
      <c r="C190" s="14" t="s">
        <v>9</v>
      </c>
      <c r="D190" s="93">
        <v>60</v>
      </c>
      <c r="E190" s="269"/>
      <c r="F190" s="121">
        <f>E190*D190</f>
        <v>0</v>
      </c>
    </row>
    <row r="191" spans="1:6" x14ac:dyDescent="0.25">
      <c r="A191" s="46" t="s">
        <v>12</v>
      </c>
      <c r="B191" s="3" t="s">
        <v>60</v>
      </c>
      <c r="C191" s="14" t="s">
        <v>9</v>
      </c>
      <c r="D191" s="93">
        <v>100</v>
      </c>
      <c r="E191" s="269"/>
      <c r="F191" s="121">
        <f t="shared" ref="F191:F206" si="17">E191*D191</f>
        <v>0</v>
      </c>
    </row>
    <row r="192" spans="1:6" x14ac:dyDescent="0.25">
      <c r="A192" s="46" t="s">
        <v>13</v>
      </c>
      <c r="B192" s="3" t="s">
        <v>61</v>
      </c>
      <c r="C192" s="14" t="s">
        <v>9</v>
      </c>
      <c r="D192" s="93">
        <v>20</v>
      </c>
      <c r="E192" s="269"/>
      <c r="F192" s="121">
        <f t="shared" si="17"/>
        <v>0</v>
      </c>
    </row>
    <row r="193" spans="1:6" s="37" customFormat="1" ht="150.75" customHeight="1" x14ac:dyDescent="0.25">
      <c r="A193" s="81">
        <v>76</v>
      </c>
      <c r="B193" s="23" t="s">
        <v>202</v>
      </c>
      <c r="C193" s="5"/>
      <c r="D193" s="92"/>
      <c r="E193" s="260"/>
      <c r="F193" s="121"/>
    </row>
    <row r="194" spans="1:6" ht="15" customHeight="1" x14ac:dyDescent="0.25">
      <c r="A194" s="46" t="s">
        <v>10</v>
      </c>
      <c r="B194" s="3" t="s">
        <v>36</v>
      </c>
      <c r="C194" s="14" t="s">
        <v>11</v>
      </c>
      <c r="D194" s="93">
        <v>4</v>
      </c>
      <c r="E194" s="269"/>
      <c r="F194" s="121">
        <f t="shared" si="17"/>
        <v>0</v>
      </c>
    </row>
    <row r="195" spans="1:6" x14ac:dyDescent="0.25">
      <c r="A195" s="150" t="s">
        <v>12</v>
      </c>
      <c r="B195" s="151" t="s">
        <v>35</v>
      </c>
      <c r="C195" s="152" t="s">
        <v>11</v>
      </c>
      <c r="D195" s="154">
        <v>16</v>
      </c>
      <c r="E195" s="270"/>
      <c r="F195" s="121">
        <f t="shared" si="17"/>
        <v>0</v>
      </c>
    </row>
    <row r="196" spans="1:6" ht="135" x14ac:dyDescent="0.25">
      <c r="A196" s="45">
        <v>77</v>
      </c>
      <c r="B196" s="1" t="s">
        <v>121</v>
      </c>
      <c r="C196" s="7" t="s">
        <v>11</v>
      </c>
      <c r="D196" s="91">
        <v>8</v>
      </c>
      <c r="E196" s="259"/>
      <c r="F196" s="121">
        <f t="shared" si="17"/>
        <v>0</v>
      </c>
    </row>
    <row r="197" spans="1:6" s="42" customFormat="1" ht="120" x14ac:dyDescent="0.25">
      <c r="A197" s="45">
        <v>78</v>
      </c>
      <c r="B197" s="1" t="s">
        <v>245</v>
      </c>
      <c r="C197" s="7" t="s">
        <v>9</v>
      </c>
      <c r="D197" s="91">
        <v>40</v>
      </c>
      <c r="E197" s="259"/>
      <c r="F197" s="121">
        <f t="shared" si="17"/>
        <v>0</v>
      </c>
    </row>
    <row r="198" spans="1:6" s="37" customFormat="1" ht="105" x14ac:dyDescent="0.25">
      <c r="A198" s="45">
        <v>79</v>
      </c>
      <c r="B198" s="1" t="s">
        <v>246</v>
      </c>
      <c r="C198" s="7" t="s">
        <v>11</v>
      </c>
      <c r="D198" s="91">
        <v>16</v>
      </c>
      <c r="E198" s="259"/>
      <c r="F198" s="121">
        <f t="shared" si="17"/>
        <v>0</v>
      </c>
    </row>
    <row r="199" spans="1:6" s="43" customFormat="1" ht="120" x14ac:dyDescent="0.25">
      <c r="A199" s="45">
        <v>80</v>
      </c>
      <c r="B199" s="1" t="s">
        <v>247</v>
      </c>
      <c r="C199" s="7" t="s">
        <v>11</v>
      </c>
      <c r="D199" s="91">
        <v>5</v>
      </c>
      <c r="E199" s="259"/>
      <c r="F199" s="121">
        <f t="shared" si="17"/>
        <v>0</v>
      </c>
    </row>
    <row r="200" spans="1:6" s="42" customFormat="1" ht="90" x14ac:dyDescent="0.25">
      <c r="A200" s="45">
        <v>81</v>
      </c>
      <c r="B200" s="1" t="s">
        <v>123</v>
      </c>
      <c r="C200" s="7" t="s">
        <v>11</v>
      </c>
      <c r="D200" s="91">
        <v>8</v>
      </c>
      <c r="E200" s="259"/>
      <c r="F200" s="121">
        <f t="shared" si="17"/>
        <v>0</v>
      </c>
    </row>
    <row r="201" spans="1:6" ht="240" x14ac:dyDescent="0.25">
      <c r="A201" s="81">
        <v>82</v>
      </c>
      <c r="B201" s="65" t="s">
        <v>248</v>
      </c>
      <c r="C201" s="5"/>
      <c r="D201" s="92"/>
      <c r="E201" s="260"/>
      <c r="F201" s="121"/>
    </row>
    <row r="202" spans="1:6" x14ac:dyDescent="0.25">
      <c r="A202" s="46" t="s">
        <v>10</v>
      </c>
      <c r="B202" s="3" t="s">
        <v>28</v>
      </c>
      <c r="C202" s="14" t="s">
        <v>9</v>
      </c>
      <c r="D202" s="93">
        <v>200</v>
      </c>
      <c r="E202" s="269"/>
      <c r="F202" s="121">
        <f t="shared" si="17"/>
        <v>0</v>
      </c>
    </row>
    <row r="203" spans="1:6" x14ac:dyDescent="0.25">
      <c r="A203" s="150" t="s">
        <v>12</v>
      </c>
      <c r="B203" s="151" t="s">
        <v>19</v>
      </c>
      <c r="C203" s="152" t="s">
        <v>9</v>
      </c>
      <c r="D203" s="154">
        <v>400</v>
      </c>
      <c r="E203" s="270"/>
      <c r="F203" s="121">
        <f t="shared" si="17"/>
        <v>0</v>
      </c>
    </row>
    <row r="204" spans="1:6" ht="195" x14ac:dyDescent="0.25">
      <c r="A204" s="81">
        <v>83</v>
      </c>
      <c r="B204" s="65" t="s">
        <v>124</v>
      </c>
      <c r="C204" s="67" t="s">
        <v>9</v>
      </c>
      <c r="D204" s="95">
        <v>100</v>
      </c>
      <c r="E204" s="261"/>
      <c r="F204" s="121">
        <f t="shared" si="17"/>
        <v>0</v>
      </c>
    </row>
    <row r="205" spans="1:6" ht="120" x14ac:dyDescent="0.25">
      <c r="A205" s="45">
        <v>84</v>
      </c>
      <c r="B205" s="1" t="s">
        <v>125</v>
      </c>
      <c r="C205" s="7" t="s">
        <v>11</v>
      </c>
      <c r="D205" s="91">
        <v>40</v>
      </c>
      <c r="E205" s="259"/>
      <c r="F205" s="121">
        <f t="shared" si="17"/>
        <v>0</v>
      </c>
    </row>
    <row r="206" spans="1:6" s="37" customFormat="1" ht="210" x14ac:dyDescent="0.25">
      <c r="A206" s="45">
        <v>85</v>
      </c>
      <c r="B206" s="1" t="s">
        <v>249</v>
      </c>
      <c r="C206" s="7" t="s">
        <v>11</v>
      </c>
      <c r="D206" s="91">
        <v>2</v>
      </c>
      <c r="E206" s="259"/>
      <c r="F206" s="121">
        <f t="shared" si="17"/>
        <v>0</v>
      </c>
    </row>
    <row r="207" spans="1:6" x14ac:dyDescent="0.25">
      <c r="A207" s="217"/>
      <c r="B207" s="237" t="s">
        <v>260</v>
      </c>
      <c r="C207" s="218"/>
      <c r="D207" s="229"/>
      <c r="E207" s="264"/>
      <c r="F207" s="240">
        <f>SUM(F190:F206)</f>
        <v>0</v>
      </c>
    </row>
    <row r="208" spans="1:6" s="37" customFormat="1" ht="18.75" x14ac:dyDescent="0.25">
      <c r="A208" s="30" t="s">
        <v>187</v>
      </c>
      <c r="B208" s="31"/>
      <c r="C208" s="32"/>
      <c r="D208" s="89"/>
      <c r="E208" s="257"/>
      <c r="F208" s="116"/>
    </row>
    <row r="209" spans="1:6" ht="409.5" x14ac:dyDescent="0.25">
      <c r="A209" s="135"/>
      <c r="B209" s="54" t="s">
        <v>204</v>
      </c>
      <c r="C209" s="39"/>
      <c r="D209" s="87"/>
      <c r="E209" s="283"/>
      <c r="F209" s="125"/>
    </row>
    <row r="210" spans="1:6" s="37" customFormat="1" ht="120.75" x14ac:dyDescent="0.25">
      <c r="A210" s="45">
        <v>86</v>
      </c>
      <c r="B210" s="1" t="s">
        <v>127</v>
      </c>
      <c r="C210" s="7" t="s">
        <v>11</v>
      </c>
      <c r="D210" s="91">
        <v>38</v>
      </c>
      <c r="E210" s="259"/>
      <c r="F210" s="118">
        <f>E210*D210</f>
        <v>0</v>
      </c>
    </row>
    <row r="211" spans="1:6" ht="120.75" x14ac:dyDescent="0.25">
      <c r="A211" s="45">
        <v>87</v>
      </c>
      <c r="B211" s="1" t="s">
        <v>128</v>
      </c>
      <c r="C211" s="7" t="s">
        <v>11</v>
      </c>
      <c r="D211" s="91">
        <v>10</v>
      </c>
      <c r="E211" s="259"/>
      <c r="F211" s="118">
        <f t="shared" ref="F211:F224" si="18">E211*D211</f>
        <v>0</v>
      </c>
    </row>
    <row r="212" spans="1:6" s="43" customFormat="1" ht="135.75" x14ac:dyDescent="0.25">
      <c r="A212" s="156">
        <v>88</v>
      </c>
      <c r="B212" s="53" t="s">
        <v>82</v>
      </c>
      <c r="C212" s="52" t="s">
        <v>11</v>
      </c>
      <c r="D212" s="105">
        <v>8</v>
      </c>
      <c r="E212" s="288"/>
      <c r="F212" s="118">
        <f t="shared" si="18"/>
        <v>0</v>
      </c>
    </row>
    <row r="213" spans="1:6" ht="180.75" x14ac:dyDescent="0.25">
      <c r="A213" s="146">
        <v>89</v>
      </c>
      <c r="B213" s="21" t="s">
        <v>83</v>
      </c>
      <c r="C213" s="7" t="s">
        <v>11</v>
      </c>
      <c r="D213" s="91">
        <v>1</v>
      </c>
      <c r="E213" s="259"/>
      <c r="F213" s="118">
        <f t="shared" si="18"/>
        <v>0</v>
      </c>
    </row>
    <row r="214" spans="1:6" ht="120.75" x14ac:dyDescent="0.25">
      <c r="A214" s="146">
        <v>90</v>
      </c>
      <c r="B214" s="65" t="s">
        <v>129</v>
      </c>
      <c r="C214" s="5"/>
      <c r="D214" s="92"/>
      <c r="E214" s="260"/>
      <c r="F214" s="118"/>
    </row>
    <row r="215" spans="1:6" x14ac:dyDescent="0.25">
      <c r="A215" s="64" t="s">
        <v>10</v>
      </c>
      <c r="B215" s="3" t="s">
        <v>29</v>
      </c>
      <c r="C215" s="14" t="s">
        <v>11</v>
      </c>
      <c r="D215" s="93">
        <v>18</v>
      </c>
      <c r="E215" s="269"/>
      <c r="F215" s="118">
        <f t="shared" si="18"/>
        <v>0</v>
      </c>
    </row>
    <row r="216" spans="1:6" s="37" customFormat="1" ht="30" x14ac:dyDescent="0.25">
      <c r="A216" s="64" t="s">
        <v>12</v>
      </c>
      <c r="B216" s="3" t="s">
        <v>30</v>
      </c>
      <c r="C216" s="14" t="s">
        <v>11</v>
      </c>
      <c r="D216" s="93">
        <v>14</v>
      </c>
      <c r="E216" s="269"/>
      <c r="F216" s="118">
        <f t="shared" si="18"/>
        <v>0</v>
      </c>
    </row>
    <row r="217" spans="1:6" s="43" customFormat="1" ht="30" x14ac:dyDescent="0.25">
      <c r="A217" s="82" t="s">
        <v>13</v>
      </c>
      <c r="B217" s="3" t="s">
        <v>31</v>
      </c>
      <c r="C217" s="14" t="s">
        <v>11</v>
      </c>
      <c r="D217" s="93">
        <v>6</v>
      </c>
      <c r="E217" s="269"/>
      <c r="F217" s="118">
        <f t="shared" si="18"/>
        <v>0</v>
      </c>
    </row>
    <row r="218" spans="1:6" s="43" customFormat="1" ht="135.75" x14ac:dyDescent="0.25">
      <c r="A218" s="64">
        <v>91</v>
      </c>
      <c r="B218" s="65" t="s">
        <v>130</v>
      </c>
      <c r="C218" s="5"/>
      <c r="D218" s="92"/>
      <c r="E218" s="260"/>
      <c r="F218" s="118"/>
    </row>
    <row r="219" spans="1:6" x14ac:dyDescent="0.25">
      <c r="A219" s="64" t="s">
        <v>10</v>
      </c>
      <c r="B219" s="3" t="s">
        <v>62</v>
      </c>
      <c r="C219" s="14" t="s">
        <v>11</v>
      </c>
      <c r="D219" s="93">
        <v>48</v>
      </c>
      <c r="E219" s="269"/>
      <c r="F219" s="118">
        <f t="shared" si="18"/>
        <v>0</v>
      </c>
    </row>
    <row r="220" spans="1:6" s="37" customFormat="1" ht="30" x14ac:dyDescent="0.25">
      <c r="A220" s="64" t="s">
        <v>12</v>
      </c>
      <c r="B220" s="3" t="s">
        <v>131</v>
      </c>
      <c r="C220" s="14" t="s">
        <v>11</v>
      </c>
      <c r="D220" s="93">
        <v>35</v>
      </c>
      <c r="E220" s="269"/>
      <c r="F220" s="118">
        <f t="shared" si="18"/>
        <v>0</v>
      </c>
    </row>
    <row r="221" spans="1:6" s="37" customFormat="1" ht="45" customHeight="1" x14ac:dyDescent="0.25">
      <c r="A221" s="64" t="s">
        <v>13</v>
      </c>
      <c r="B221" s="3" t="s">
        <v>63</v>
      </c>
      <c r="C221" s="14" t="s">
        <v>11</v>
      </c>
      <c r="D221" s="93">
        <v>18</v>
      </c>
      <c r="E221" s="269"/>
      <c r="F221" s="118">
        <f t="shared" si="18"/>
        <v>0</v>
      </c>
    </row>
    <row r="222" spans="1:6" s="37" customFormat="1" ht="60" x14ac:dyDescent="0.25">
      <c r="A222" s="64" t="s">
        <v>14</v>
      </c>
      <c r="B222" s="3" t="s">
        <v>64</v>
      </c>
      <c r="C222" s="14" t="s">
        <v>11</v>
      </c>
      <c r="D222" s="93">
        <v>10</v>
      </c>
      <c r="E222" s="269"/>
      <c r="F222" s="118">
        <f t="shared" si="18"/>
        <v>0</v>
      </c>
    </row>
    <row r="223" spans="1:6" ht="30" x14ac:dyDescent="0.25">
      <c r="A223" s="64" t="s">
        <v>15</v>
      </c>
      <c r="B223" s="3" t="s">
        <v>65</v>
      </c>
      <c r="C223" s="14" t="s">
        <v>11</v>
      </c>
      <c r="D223" s="93">
        <v>20</v>
      </c>
      <c r="E223" s="269"/>
      <c r="F223" s="118">
        <f t="shared" si="18"/>
        <v>0</v>
      </c>
    </row>
    <row r="224" spans="1:6" ht="33.75" customHeight="1" thickBot="1" x14ac:dyDescent="0.3">
      <c r="A224" s="46" t="s">
        <v>17</v>
      </c>
      <c r="B224" s="3" t="s">
        <v>66</v>
      </c>
      <c r="C224" s="14" t="s">
        <v>11</v>
      </c>
      <c r="D224" s="93">
        <v>6</v>
      </c>
      <c r="E224" s="269"/>
      <c r="F224" s="118">
        <f t="shared" si="18"/>
        <v>0</v>
      </c>
    </row>
    <row r="225" spans="1:6" s="43" customFormat="1" ht="330.75" x14ac:dyDescent="0.25">
      <c r="A225" s="158">
        <v>92</v>
      </c>
      <c r="B225" s="159" t="s">
        <v>132</v>
      </c>
      <c r="C225" s="160"/>
      <c r="D225" s="161"/>
      <c r="E225" s="289"/>
      <c r="F225" s="162"/>
    </row>
    <row r="226" spans="1:6" ht="30" x14ac:dyDescent="0.25">
      <c r="A226" s="64" t="s">
        <v>10</v>
      </c>
      <c r="B226" s="84" t="s">
        <v>220</v>
      </c>
      <c r="C226" s="14" t="s">
        <v>9</v>
      </c>
      <c r="D226" s="93">
        <v>60</v>
      </c>
      <c r="E226" s="269"/>
      <c r="F226" s="121">
        <f>E226*D226</f>
        <v>0</v>
      </c>
    </row>
    <row r="227" spans="1:6" ht="45" x14ac:dyDescent="0.25">
      <c r="A227" s="64" t="s">
        <v>12</v>
      </c>
      <c r="B227" s="3" t="s">
        <v>67</v>
      </c>
      <c r="C227" s="14" t="s">
        <v>9</v>
      </c>
      <c r="D227" s="93">
        <v>35</v>
      </c>
      <c r="E227" s="269"/>
      <c r="F227" s="121">
        <f t="shared" ref="F227:F231" si="19">E227*D227</f>
        <v>0</v>
      </c>
    </row>
    <row r="228" spans="1:6" ht="69.75" customHeight="1" x14ac:dyDescent="0.25">
      <c r="A228" s="64" t="s">
        <v>13</v>
      </c>
      <c r="B228" s="147" t="s">
        <v>181</v>
      </c>
      <c r="C228" s="14" t="s">
        <v>9</v>
      </c>
      <c r="D228" s="93">
        <v>120</v>
      </c>
      <c r="E228" s="269"/>
      <c r="F228" s="121">
        <f t="shared" si="19"/>
        <v>0</v>
      </c>
    </row>
    <row r="229" spans="1:6" ht="165.75" x14ac:dyDescent="0.25">
      <c r="A229" s="45">
        <v>93</v>
      </c>
      <c r="B229" s="66" t="s">
        <v>134</v>
      </c>
      <c r="C229" s="7" t="s">
        <v>11</v>
      </c>
      <c r="D229" s="91">
        <v>1</v>
      </c>
      <c r="E229" s="259"/>
      <c r="F229" s="121">
        <f t="shared" si="19"/>
        <v>0</v>
      </c>
    </row>
    <row r="230" spans="1:6" ht="150.75" x14ac:dyDescent="0.25">
      <c r="A230" s="45">
        <v>94</v>
      </c>
      <c r="B230" s="1" t="s">
        <v>135</v>
      </c>
      <c r="C230" s="7" t="s">
        <v>11</v>
      </c>
      <c r="D230" s="91">
        <v>1</v>
      </c>
      <c r="E230" s="259"/>
      <c r="F230" s="121">
        <f t="shared" si="19"/>
        <v>0</v>
      </c>
    </row>
    <row r="231" spans="1:6" ht="165" x14ac:dyDescent="0.25">
      <c r="A231" s="45">
        <v>95</v>
      </c>
      <c r="B231" s="1" t="s">
        <v>136</v>
      </c>
      <c r="C231" s="6" t="s">
        <v>11</v>
      </c>
      <c r="D231" s="91">
        <v>1</v>
      </c>
      <c r="E231" s="263"/>
      <c r="F231" s="121">
        <f t="shared" si="19"/>
        <v>0</v>
      </c>
    </row>
    <row r="232" spans="1:6" x14ac:dyDescent="0.25">
      <c r="A232" s="217"/>
      <c r="B232" s="237" t="s">
        <v>260</v>
      </c>
      <c r="C232" s="218"/>
      <c r="D232" s="229"/>
      <c r="E232" s="264"/>
      <c r="F232" s="240">
        <f>SUM(F210:F231)</f>
        <v>0</v>
      </c>
    </row>
    <row r="233" spans="1:6" ht="18.75" x14ac:dyDescent="0.25">
      <c r="A233" s="30" t="s">
        <v>188</v>
      </c>
      <c r="B233" s="31"/>
      <c r="C233" s="32"/>
      <c r="D233" s="89"/>
      <c r="E233" s="257"/>
      <c r="F233" s="116"/>
    </row>
    <row r="234" spans="1:6" ht="180.75" x14ac:dyDescent="0.25">
      <c r="A234" s="45">
        <v>96</v>
      </c>
      <c r="B234" s="1" t="s">
        <v>250</v>
      </c>
      <c r="C234" s="7" t="s">
        <v>11</v>
      </c>
      <c r="D234" s="91">
        <v>6</v>
      </c>
      <c r="E234" s="259"/>
      <c r="F234" s="118">
        <f>E234*D234</f>
        <v>0</v>
      </c>
    </row>
    <row r="235" spans="1:6" ht="120.75" x14ac:dyDescent="0.25">
      <c r="A235" s="45">
        <v>97</v>
      </c>
      <c r="B235" s="1" t="s">
        <v>197</v>
      </c>
      <c r="C235" s="7" t="s">
        <v>11</v>
      </c>
      <c r="D235" s="91">
        <v>2</v>
      </c>
      <c r="E235" s="263"/>
      <c r="F235" s="118">
        <f t="shared" ref="F235:F238" si="20">E235*D235</f>
        <v>0</v>
      </c>
    </row>
    <row r="236" spans="1:6" ht="299.25" x14ac:dyDescent="0.25">
      <c r="A236" s="45">
        <v>98</v>
      </c>
      <c r="B236" s="9" t="s">
        <v>198</v>
      </c>
      <c r="C236" s="7" t="s">
        <v>11</v>
      </c>
      <c r="D236" s="91">
        <v>2</v>
      </c>
      <c r="E236" s="263"/>
      <c r="F236" s="118">
        <f t="shared" si="20"/>
        <v>0</v>
      </c>
    </row>
    <row r="237" spans="1:6" ht="150.75" x14ac:dyDescent="0.25">
      <c r="A237" s="45">
        <v>99</v>
      </c>
      <c r="B237" s="65" t="s">
        <v>258</v>
      </c>
      <c r="C237" s="72" t="s">
        <v>11</v>
      </c>
      <c r="D237" s="95">
        <v>4</v>
      </c>
      <c r="E237" s="290"/>
      <c r="F237" s="118">
        <f t="shared" si="20"/>
        <v>0</v>
      </c>
    </row>
    <row r="238" spans="1:6" ht="60.75" x14ac:dyDescent="0.25">
      <c r="A238" s="45">
        <v>100</v>
      </c>
      <c r="B238" s="65" t="s">
        <v>137</v>
      </c>
      <c r="C238" s="72" t="s">
        <v>11</v>
      </c>
      <c r="D238" s="95">
        <v>4</v>
      </c>
      <c r="E238" s="290"/>
      <c r="F238" s="118">
        <f t="shared" si="20"/>
        <v>0</v>
      </c>
    </row>
    <row r="239" spans="1:6" x14ac:dyDescent="0.25">
      <c r="A239" s="217"/>
      <c r="B239" s="237" t="s">
        <v>260</v>
      </c>
      <c r="C239" s="218"/>
      <c r="D239" s="229"/>
      <c r="E239" s="264"/>
      <c r="F239" s="240">
        <f>SUM(F234:F238)</f>
        <v>0</v>
      </c>
    </row>
    <row r="240" spans="1:6" s="78" customFormat="1" ht="21" x14ac:dyDescent="0.35">
      <c r="A240" s="76" t="s">
        <v>211</v>
      </c>
      <c r="B240" s="77"/>
      <c r="C240" s="77"/>
      <c r="D240" s="96"/>
      <c r="E240" s="276"/>
      <c r="F240" s="122"/>
    </row>
    <row r="241" spans="1:6" ht="60.75" x14ac:dyDescent="0.25">
      <c r="A241" s="45">
        <v>101</v>
      </c>
      <c r="B241" s="13" t="s">
        <v>115</v>
      </c>
      <c r="C241" s="7" t="s">
        <v>7</v>
      </c>
      <c r="D241" s="107">
        <v>120</v>
      </c>
      <c r="E241" s="263"/>
      <c r="F241" s="128">
        <f>E241*D241</f>
        <v>0</v>
      </c>
    </row>
    <row r="242" spans="1:6" ht="60.75" x14ac:dyDescent="0.25">
      <c r="A242" s="45">
        <v>102</v>
      </c>
      <c r="B242" s="13" t="s">
        <v>74</v>
      </c>
      <c r="C242" s="7" t="s">
        <v>7</v>
      </c>
      <c r="D242" s="107">
        <v>120</v>
      </c>
      <c r="E242" s="263"/>
      <c r="F242" s="128">
        <f t="shared" ref="F242:F259" si="21">E242*D242</f>
        <v>0</v>
      </c>
    </row>
    <row r="243" spans="1:6" ht="120" x14ac:dyDescent="0.25">
      <c r="A243" s="45">
        <v>103</v>
      </c>
      <c r="B243" s="13" t="s">
        <v>116</v>
      </c>
      <c r="C243" s="7" t="s">
        <v>8</v>
      </c>
      <c r="D243" s="107">
        <v>31</v>
      </c>
      <c r="E243" s="263"/>
      <c r="F243" s="128">
        <f t="shared" si="21"/>
        <v>0</v>
      </c>
    </row>
    <row r="244" spans="1:6" ht="120.75" x14ac:dyDescent="0.25">
      <c r="A244" s="45">
        <v>104</v>
      </c>
      <c r="B244" s="13" t="s">
        <v>117</v>
      </c>
      <c r="C244" s="7" t="s">
        <v>8</v>
      </c>
      <c r="D244" s="107">
        <v>25</v>
      </c>
      <c r="E244" s="263"/>
      <c r="F244" s="128">
        <f t="shared" si="21"/>
        <v>0</v>
      </c>
    </row>
    <row r="245" spans="1:6" ht="120.75" x14ac:dyDescent="0.25">
      <c r="A245" s="45">
        <v>105</v>
      </c>
      <c r="B245" s="24" t="s">
        <v>75</v>
      </c>
      <c r="C245" s="7" t="s">
        <v>8</v>
      </c>
      <c r="D245" s="107">
        <v>50</v>
      </c>
      <c r="E245" s="263"/>
      <c r="F245" s="128">
        <f t="shared" si="21"/>
        <v>0</v>
      </c>
    </row>
    <row r="246" spans="1:6" ht="60.75" x14ac:dyDescent="0.25">
      <c r="A246" s="45">
        <v>106</v>
      </c>
      <c r="B246" s="13" t="s">
        <v>76</v>
      </c>
      <c r="C246" s="7" t="s">
        <v>9</v>
      </c>
      <c r="D246" s="107">
        <v>200</v>
      </c>
      <c r="E246" s="263"/>
      <c r="F246" s="128">
        <f t="shared" si="21"/>
        <v>0</v>
      </c>
    </row>
    <row r="247" spans="1:6" ht="91.5" x14ac:dyDescent="0.25">
      <c r="A247" s="45">
        <v>107</v>
      </c>
      <c r="B247" s="24" t="s">
        <v>77</v>
      </c>
      <c r="C247" s="7" t="s">
        <v>8</v>
      </c>
      <c r="D247" s="107">
        <v>80</v>
      </c>
      <c r="E247" s="263"/>
      <c r="F247" s="128">
        <f t="shared" si="21"/>
        <v>0</v>
      </c>
    </row>
    <row r="248" spans="1:6" ht="90.75" x14ac:dyDescent="0.25">
      <c r="A248" s="45">
        <v>108</v>
      </c>
      <c r="B248" s="13" t="s">
        <v>118</v>
      </c>
      <c r="C248" s="6" t="s">
        <v>8</v>
      </c>
      <c r="D248" s="107">
        <v>8</v>
      </c>
      <c r="E248" s="263"/>
      <c r="F248" s="128">
        <f t="shared" si="21"/>
        <v>0</v>
      </c>
    </row>
    <row r="249" spans="1:6" ht="60.75" x14ac:dyDescent="0.25">
      <c r="A249" s="45">
        <v>109</v>
      </c>
      <c r="B249" s="13" t="s">
        <v>78</v>
      </c>
      <c r="C249" s="7" t="s">
        <v>8</v>
      </c>
      <c r="D249" s="107">
        <v>2</v>
      </c>
      <c r="E249" s="263"/>
      <c r="F249" s="128">
        <f t="shared" si="21"/>
        <v>0</v>
      </c>
    </row>
    <row r="250" spans="1:6" ht="165.75" x14ac:dyDescent="0.25">
      <c r="A250" s="45">
        <v>110</v>
      </c>
      <c r="B250" s="24" t="s">
        <v>79</v>
      </c>
      <c r="C250" s="7" t="s">
        <v>7</v>
      </c>
      <c r="D250" s="107">
        <v>110</v>
      </c>
      <c r="E250" s="263"/>
      <c r="F250" s="128">
        <f t="shared" si="21"/>
        <v>0</v>
      </c>
    </row>
    <row r="251" spans="1:6" ht="120.75" x14ac:dyDescent="0.25">
      <c r="A251" s="45">
        <v>111</v>
      </c>
      <c r="B251" s="24" t="s">
        <v>251</v>
      </c>
      <c r="C251" s="7" t="s">
        <v>7</v>
      </c>
      <c r="D251" s="107">
        <v>110</v>
      </c>
      <c r="E251" s="263"/>
      <c r="F251" s="128">
        <f t="shared" si="21"/>
        <v>0</v>
      </c>
    </row>
    <row r="252" spans="1:6" ht="210.75" x14ac:dyDescent="0.25">
      <c r="A252" s="45">
        <v>112</v>
      </c>
      <c r="B252" s="24" t="s">
        <v>80</v>
      </c>
      <c r="C252" s="7" t="s">
        <v>7</v>
      </c>
      <c r="D252" s="107">
        <v>45</v>
      </c>
      <c r="E252" s="263"/>
      <c r="F252" s="128">
        <f t="shared" si="21"/>
        <v>0</v>
      </c>
    </row>
    <row r="253" spans="1:6" ht="226.5" x14ac:dyDescent="0.25">
      <c r="A253" s="81">
        <v>113</v>
      </c>
      <c r="B253" s="25" t="s">
        <v>81</v>
      </c>
      <c r="C253" s="67"/>
      <c r="D253" s="100"/>
      <c r="E253" s="253"/>
      <c r="F253" s="128"/>
    </row>
    <row r="254" spans="1:6" x14ac:dyDescent="0.25">
      <c r="A254" s="46" t="s">
        <v>10</v>
      </c>
      <c r="B254" s="3" t="s">
        <v>37</v>
      </c>
      <c r="C254" s="14" t="s">
        <v>7</v>
      </c>
      <c r="D254" s="100">
        <v>17</v>
      </c>
      <c r="E254" s="271"/>
      <c r="F254" s="128">
        <f t="shared" si="21"/>
        <v>0</v>
      </c>
    </row>
    <row r="255" spans="1:6" x14ac:dyDescent="0.25">
      <c r="A255" s="46" t="s">
        <v>12</v>
      </c>
      <c r="B255" s="3" t="s">
        <v>38</v>
      </c>
      <c r="C255" s="14" t="s">
        <v>9</v>
      </c>
      <c r="D255" s="100">
        <v>44</v>
      </c>
      <c r="E255" s="271"/>
      <c r="F255" s="128">
        <f t="shared" si="21"/>
        <v>0</v>
      </c>
    </row>
    <row r="256" spans="1:6" x14ac:dyDescent="0.25">
      <c r="A256" s="46" t="s">
        <v>13</v>
      </c>
      <c r="B256" s="3" t="s">
        <v>108</v>
      </c>
      <c r="C256" s="14" t="s">
        <v>9</v>
      </c>
      <c r="D256" s="100">
        <v>108</v>
      </c>
      <c r="E256" s="271"/>
      <c r="F256" s="128">
        <f t="shared" si="21"/>
        <v>0</v>
      </c>
    </row>
    <row r="257" spans="1:6" x14ac:dyDescent="0.25">
      <c r="A257" s="46" t="s">
        <v>14</v>
      </c>
      <c r="B257" s="3" t="s">
        <v>109</v>
      </c>
      <c r="C257" s="14" t="s">
        <v>9</v>
      </c>
      <c r="D257" s="100">
        <v>54</v>
      </c>
      <c r="E257" s="271"/>
      <c r="F257" s="128">
        <f t="shared" si="21"/>
        <v>0</v>
      </c>
    </row>
    <row r="258" spans="1:6" x14ac:dyDescent="0.25">
      <c r="A258" s="46" t="s">
        <v>15</v>
      </c>
      <c r="B258" s="3" t="s">
        <v>39</v>
      </c>
      <c r="C258" s="14" t="s">
        <v>7</v>
      </c>
      <c r="D258" s="100">
        <v>33</v>
      </c>
      <c r="E258" s="271"/>
      <c r="F258" s="128">
        <f t="shared" si="21"/>
        <v>0</v>
      </c>
    </row>
    <row r="259" spans="1:6" ht="159.75" customHeight="1" x14ac:dyDescent="0.25">
      <c r="A259" s="45">
        <v>114</v>
      </c>
      <c r="B259" s="1" t="s">
        <v>119</v>
      </c>
      <c r="C259" s="7" t="s">
        <v>7</v>
      </c>
      <c r="D259" s="107">
        <v>438</v>
      </c>
      <c r="E259" s="263"/>
      <c r="F259" s="128">
        <f t="shared" si="21"/>
        <v>0</v>
      </c>
    </row>
    <row r="260" spans="1:6" x14ac:dyDescent="0.25">
      <c r="A260" s="217"/>
      <c r="B260" s="237" t="s">
        <v>260</v>
      </c>
      <c r="C260" s="218"/>
      <c r="D260" s="229"/>
      <c r="E260" s="264"/>
      <c r="F260" s="240">
        <f>SUM(F241:F259)</f>
        <v>0</v>
      </c>
    </row>
    <row r="261" spans="1:6" s="78" customFormat="1" ht="21" x14ac:dyDescent="0.35">
      <c r="A261" s="76" t="s">
        <v>212</v>
      </c>
      <c r="B261" s="77"/>
      <c r="C261" s="77"/>
      <c r="D261" s="96"/>
      <c r="E261" s="276"/>
      <c r="F261" s="122"/>
    </row>
    <row r="262" spans="1:6" ht="60.75" x14ac:dyDescent="0.25">
      <c r="A262" s="81">
        <v>115</v>
      </c>
      <c r="B262" s="65" t="s">
        <v>138</v>
      </c>
      <c r="C262" s="5"/>
      <c r="D262" s="92"/>
      <c r="E262" s="260"/>
      <c r="F262" s="119"/>
    </row>
    <row r="263" spans="1:6" ht="135.75" x14ac:dyDescent="0.25">
      <c r="A263" s="46" t="s">
        <v>10</v>
      </c>
      <c r="B263" s="3" t="s">
        <v>139</v>
      </c>
      <c r="C263" s="14" t="s">
        <v>11</v>
      </c>
      <c r="D263" s="93">
        <v>4</v>
      </c>
      <c r="E263" s="269"/>
      <c r="F263" s="121">
        <f>E263*D263</f>
        <v>0</v>
      </c>
    </row>
    <row r="264" spans="1:6" ht="75.75" x14ac:dyDescent="0.25">
      <c r="A264" s="150" t="s">
        <v>12</v>
      </c>
      <c r="B264" s="151" t="s">
        <v>140</v>
      </c>
      <c r="C264" s="152" t="s">
        <v>11</v>
      </c>
      <c r="D264" s="154">
        <v>1</v>
      </c>
      <c r="E264" s="270"/>
      <c r="F264" s="121">
        <f>E264*D264</f>
        <v>0</v>
      </c>
    </row>
    <row r="265" spans="1:6" ht="362.25" customHeight="1" x14ac:dyDescent="0.25">
      <c r="A265" s="45">
        <v>116</v>
      </c>
      <c r="B265" s="9" t="s">
        <v>84</v>
      </c>
      <c r="C265" s="7" t="s">
        <v>11</v>
      </c>
      <c r="D265" s="91">
        <v>20</v>
      </c>
      <c r="E265" s="259"/>
      <c r="F265" s="121">
        <f t="shared" ref="F265:F266" si="22">E265*D265</f>
        <v>0</v>
      </c>
    </row>
    <row r="266" spans="1:6" ht="204.75" x14ac:dyDescent="0.25">
      <c r="A266" s="45">
        <v>117</v>
      </c>
      <c r="B266" s="9" t="s">
        <v>94</v>
      </c>
      <c r="C266" s="7" t="s">
        <v>11</v>
      </c>
      <c r="D266" s="91">
        <v>1</v>
      </c>
      <c r="E266" s="259"/>
      <c r="F266" s="121">
        <f t="shared" si="22"/>
        <v>0</v>
      </c>
    </row>
    <row r="267" spans="1:6" x14ac:dyDescent="0.25">
      <c r="A267" s="217"/>
      <c r="B267" s="237" t="s">
        <v>260</v>
      </c>
      <c r="C267" s="218"/>
      <c r="D267" s="229"/>
      <c r="E267" s="264"/>
      <c r="F267" s="240">
        <f>SUM(F263:F266)</f>
        <v>0</v>
      </c>
    </row>
    <row r="268" spans="1:6" ht="18.75" x14ac:dyDescent="0.25">
      <c r="A268" s="12" t="s">
        <v>213</v>
      </c>
      <c r="B268" s="33"/>
      <c r="C268" s="33"/>
      <c r="D268" s="108"/>
      <c r="E268" s="291"/>
      <c r="F268" s="129"/>
    </row>
    <row r="269" spans="1:6" ht="150" x14ac:dyDescent="0.25">
      <c r="A269" s="45">
        <v>118</v>
      </c>
      <c r="B269" s="1" t="s">
        <v>252</v>
      </c>
      <c r="C269" s="7" t="s">
        <v>11</v>
      </c>
      <c r="D269" s="91">
        <v>1</v>
      </c>
      <c r="E269" s="263"/>
      <c r="F269" s="128">
        <f>E269*D269</f>
        <v>0</v>
      </c>
    </row>
    <row r="270" spans="1:6" ht="180" x14ac:dyDescent="0.25">
      <c r="A270" s="45">
        <v>119</v>
      </c>
      <c r="B270" s="1" t="s">
        <v>253</v>
      </c>
      <c r="C270" s="7" t="s">
        <v>11</v>
      </c>
      <c r="D270" s="91">
        <v>1</v>
      </c>
      <c r="E270" s="263"/>
      <c r="F270" s="128">
        <f t="shared" ref="F270:F278" si="23">E270*D270</f>
        <v>0</v>
      </c>
    </row>
    <row r="271" spans="1:6" ht="105" x14ac:dyDescent="0.25">
      <c r="A271" s="45">
        <v>120</v>
      </c>
      <c r="B271" s="1" t="s">
        <v>141</v>
      </c>
      <c r="C271" s="72" t="s">
        <v>11</v>
      </c>
      <c r="D271" s="95">
        <v>3</v>
      </c>
      <c r="E271" s="253"/>
      <c r="F271" s="128">
        <f t="shared" si="23"/>
        <v>0</v>
      </c>
    </row>
    <row r="272" spans="1:6" ht="90" x14ac:dyDescent="0.25">
      <c r="A272" s="45">
        <v>121</v>
      </c>
      <c r="B272" s="1" t="s">
        <v>254</v>
      </c>
      <c r="C272" s="72" t="s">
        <v>34</v>
      </c>
      <c r="D272" s="109">
        <v>1</v>
      </c>
      <c r="E272" s="253"/>
      <c r="F272" s="128">
        <f t="shared" si="23"/>
        <v>0</v>
      </c>
    </row>
    <row r="273" spans="1:6" ht="90" x14ac:dyDescent="0.25">
      <c r="A273" s="45">
        <v>122</v>
      </c>
      <c r="B273" s="1" t="s">
        <v>142</v>
      </c>
      <c r="C273" s="72" t="s">
        <v>11</v>
      </c>
      <c r="D273" s="95">
        <v>1</v>
      </c>
      <c r="E273" s="253"/>
      <c r="F273" s="128">
        <f t="shared" si="23"/>
        <v>0</v>
      </c>
    </row>
    <row r="274" spans="1:6" ht="90" x14ac:dyDescent="0.25">
      <c r="A274" s="45">
        <v>123</v>
      </c>
      <c r="B274" s="1" t="s">
        <v>143</v>
      </c>
      <c r="C274" s="72" t="s">
        <v>9</v>
      </c>
      <c r="D274" s="95">
        <v>40</v>
      </c>
      <c r="E274" s="253"/>
      <c r="F274" s="128">
        <f t="shared" si="23"/>
        <v>0</v>
      </c>
    </row>
    <row r="275" spans="1:6" ht="90" x14ac:dyDescent="0.25">
      <c r="A275" s="45">
        <v>124</v>
      </c>
      <c r="B275" s="1" t="s">
        <v>255</v>
      </c>
      <c r="C275" s="6" t="s">
        <v>34</v>
      </c>
      <c r="D275" s="91">
        <v>1</v>
      </c>
      <c r="E275" s="263"/>
      <c r="F275" s="128">
        <f t="shared" si="23"/>
        <v>0</v>
      </c>
    </row>
    <row r="276" spans="1:6" s="37" customFormat="1" ht="135" x14ac:dyDescent="0.25">
      <c r="A276" s="45">
        <v>125</v>
      </c>
      <c r="B276" s="1" t="s">
        <v>256</v>
      </c>
      <c r="C276" s="6" t="s">
        <v>9</v>
      </c>
      <c r="D276" s="91">
        <v>30</v>
      </c>
      <c r="E276" s="263"/>
      <c r="F276" s="128">
        <f t="shared" si="23"/>
        <v>0</v>
      </c>
    </row>
    <row r="277" spans="1:6" ht="90" x14ac:dyDescent="0.25">
      <c r="A277" s="45">
        <v>126</v>
      </c>
      <c r="B277" s="1" t="s">
        <v>257</v>
      </c>
      <c r="C277" s="6" t="s">
        <v>11</v>
      </c>
      <c r="D277" s="91">
        <v>3</v>
      </c>
      <c r="E277" s="263"/>
      <c r="F277" s="128">
        <f t="shared" si="23"/>
        <v>0</v>
      </c>
    </row>
    <row r="278" spans="1:6" ht="90" x14ac:dyDescent="0.25">
      <c r="A278" s="45">
        <v>127</v>
      </c>
      <c r="B278" s="1" t="s">
        <v>144</v>
      </c>
      <c r="C278" s="72" t="s">
        <v>9</v>
      </c>
      <c r="D278" s="95">
        <v>60</v>
      </c>
      <c r="E278" s="253"/>
      <c r="F278" s="128">
        <f t="shared" si="23"/>
        <v>0</v>
      </c>
    </row>
    <row r="279" spans="1:6" x14ac:dyDescent="0.25">
      <c r="A279" s="217"/>
      <c r="B279" s="237" t="s">
        <v>260</v>
      </c>
      <c r="C279" s="218"/>
      <c r="D279" s="229"/>
      <c r="E279" s="264"/>
      <c r="F279" s="240">
        <f>SUM(F269:F278)</f>
        <v>0</v>
      </c>
    </row>
    <row r="280" spans="1:6" s="37" customFormat="1" ht="18.75" x14ac:dyDescent="0.25">
      <c r="A280" s="12" t="s">
        <v>214</v>
      </c>
      <c r="B280" s="33"/>
      <c r="C280" s="33"/>
      <c r="D280" s="108"/>
      <c r="E280" s="291"/>
      <c r="F280" s="129"/>
    </row>
    <row r="281" spans="1:6" ht="45" x14ac:dyDescent="0.25">
      <c r="A281" s="81">
        <v>128</v>
      </c>
      <c r="B281" s="69" t="s">
        <v>40</v>
      </c>
      <c r="C281" s="67"/>
      <c r="D281" s="95"/>
      <c r="E281" s="253"/>
      <c r="F281" s="148"/>
    </row>
    <row r="282" spans="1:6" ht="30" x14ac:dyDescent="0.25">
      <c r="A282" s="46" t="s">
        <v>10</v>
      </c>
      <c r="B282" s="10" t="s">
        <v>41</v>
      </c>
      <c r="C282" s="2" t="s">
        <v>8</v>
      </c>
      <c r="D282" s="93">
        <v>100</v>
      </c>
      <c r="E282" s="292"/>
      <c r="F282" s="130">
        <f>E282*D282</f>
        <v>0</v>
      </c>
    </row>
    <row r="283" spans="1:6" ht="90" x14ac:dyDescent="0.25">
      <c r="A283" s="46" t="s">
        <v>12</v>
      </c>
      <c r="B283" s="10" t="s">
        <v>145</v>
      </c>
      <c r="C283" s="2" t="s">
        <v>9</v>
      </c>
      <c r="D283" s="93">
        <v>110</v>
      </c>
      <c r="E283" s="292"/>
      <c r="F283" s="130">
        <f t="shared" ref="F283:F287" si="24">E283*D283</f>
        <v>0</v>
      </c>
    </row>
    <row r="284" spans="1:6" ht="45" x14ac:dyDescent="0.25">
      <c r="A284" s="46" t="s">
        <v>13</v>
      </c>
      <c r="B284" s="3" t="s">
        <v>69</v>
      </c>
      <c r="C284" s="14" t="s">
        <v>32</v>
      </c>
      <c r="D284" s="93">
        <v>200</v>
      </c>
      <c r="E284" s="292"/>
      <c r="F284" s="130">
        <f t="shared" si="24"/>
        <v>0</v>
      </c>
    </row>
    <row r="285" spans="1:6" ht="30" x14ac:dyDescent="0.25">
      <c r="A285" s="46" t="s">
        <v>14</v>
      </c>
      <c r="B285" s="3" t="s">
        <v>33</v>
      </c>
      <c r="C285" s="14" t="s">
        <v>11</v>
      </c>
      <c r="D285" s="93">
        <v>10</v>
      </c>
      <c r="E285" s="292"/>
      <c r="F285" s="130">
        <f t="shared" si="24"/>
        <v>0</v>
      </c>
    </row>
    <row r="286" spans="1:6" ht="30" x14ac:dyDescent="0.25">
      <c r="A286" s="46" t="s">
        <v>15</v>
      </c>
      <c r="B286" s="3" t="s">
        <v>16</v>
      </c>
      <c r="C286" s="14" t="s">
        <v>11</v>
      </c>
      <c r="D286" s="93">
        <v>10</v>
      </c>
      <c r="E286" s="292"/>
      <c r="F286" s="130">
        <f t="shared" si="24"/>
        <v>0</v>
      </c>
    </row>
    <row r="287" spans="1:6" ht="30" x14ac:dyDescent="0.25">
      <c r="A287" s="46" t="s">
        <v>17</v>
      </c>
      <c r="B287" s="3" t="s">
        <v>18</v>
      </c>
      <c r="C287" s="14" t="s">
        <v>11</v>
      </c>
      <c r="D287" s="93">
        <v>30</v>
      </c>
      <c r="E287" s="292"/>
      <c r="F287" s="130">
        <f t="shared" si="24"/>
        <v>0</v>
      </c>
    </row>
    <row r="288" spans="1:6" ht="16.5" thickBot="1" x14ac:dyDescent="0.3">
      <c r="A288" s="217"/>
      <c r="B288" s="237" t="s">
        <v>260</v>
      </c>
      <c r="C288" s="218"/>
      <c r="D288" s="229"/>
      <c r="E288" s="238"/>
      <c r="F288" s="240">
        <f>SUM(F282:F287)</f>
        <v>0</v>
      </c>
    </row>
    <row r="289" spans="1:6" ht="19.5" thickBot="1" x14ac:dyDescent="0.3">
      <c r="A289" s="50" t="s">
        <v>20</v>
      </c>
      <c r="B289" s="26"/>
      <c r="C289" s="27"/>
      <c r="D289" s="110"/>
      <c r="E289" s="110"/>
      <c r="F289" s="131">
        <f>F288+F279+F267+F260+F239+F232+F207+F186+F182+F172+F165+F146+F133+F123+F102+F99+F83+F76+F67+F53+F48+F40+F37+F33+F15</f>
        <v>0</v>
      </c>
    </row>
    <row r="339" spans="1:6" ht="15" customHeight="1" x14ac:dyDescent="0.25">
      <c r="A339"/>
      <c r="B339"/>
      <c r="C339"/>
      <c r="D339"/>
      <c r="E339"/>
      <c r="F339"/>
    </row>
    <row r="340" spans="1:6" ht="15" customHeight="1" x14ac:dyDescent="0.25">
      <c r="A340"/>
      <c r="B340"/>
      <c r="C340"/>
      <c r="D340"/>
      <c r="E340"/>
      <c r="F340"/>
    </row>
  </sheetData>
  <sheetProtection algorithmName="SHA-512" hashValue="ho8IJdxQnNWspdOvEIqgKTCmP0qITsJyb6BfcuWqYMSzB1Vj38x/Tr6RCgDmzH0H2BnmwitTT7VHD1gsUmBRfA==" saltValue="Gz9adL8xsPx/tZnCjZ+vUQ==" spinCount="100000" sheet="1" objects="1" scenarios="1" selectLockedCells="1"/>
  <mergeCells count="36">
    <mergeCell ref="A1:F1"/>
    <mergeCell ref="A2:F2"/>
    <mergeCell ref="A3:F3"/>
    <mergeCell ref="A46:A47"/>
    <mergeCell ref="B46:B47"/>
    <mergeCell ref="C46:C47"/>
    <mergeCell ref="D46:D47"/>
    <mergeCell ref="E46:E47"/>
    <mergeCell ref="A8:A9"/>
    <mergeCell ref="B8:B9"/>
    <mergeCell ref="C8:C9"/>
    <mergeCell ref="D8:D9"/>
    <mergeCell ref="E8:E9"/>
    <mergeCell ref="F8:F9"/>
    <mergeCell ref="A78:A79"/>
    <mergeCell ref="B78:B79"/>
    <mergeCell ref="C78:C79"/>
    <mergeCell ref="D78:D79"/>
    <mergeCell ref="A4:F5"/>
    <mergeCell ref="F46:F47"/>
    <mergeCell ref="A134:C134"/>
    <mergeCell ref="A49:D49"/>
    <mergeCell ref="E128:E129"/>
    <mergeCell ref="F128:F129"/>
    <mergeCell ref="A128:A129"/>
    <mergeCell ref="B128:B129"/>
    <mergeCell ref="C128:C129"/>
    <mergeCell ref="D128:D129"/>
    <mergeCell ref="F78:F79"/>
    <mergeCell ref="A85:A86"/>
    <mergeCell ref="B85:B86"/>
    <mergeCell ref="C85:C86"/>
    <mergeCell ref="D85:D86"/>
    <mergeCell ref="E85:E86"/>
    <mergeCell ref="F85:F86"/>
    <mergeCell ref="E78:E79"/>
  </mergeCells>
  <pageMargins left="0.7" right="0.7" top="0.75" bottom="0.75" header="0.3" footer="0.3"/>
  <pageSetup paperSize="9" scale="65" fitToHeight="0" orientation="portrait" r:id="rId1"/>
  <headerFooter>
    <oddFooter>Page &amp;P of &amp;N</oddFooter>
  </headerFooter>
  <rowBreaks count="1" manualBreakCount="1">
    <brk id="1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SACC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WALEED</dc:creator>
  <cp:lastModifiedBy>Hoshang</cp:lastModifiedBy>
  <cp:lastPrinted>2019-12-28T17:19:16Z</cp:lastPrinted>
  <dcterms:created xsi:type="dcterms:W3CDTF">2018-12-04T23:46:12Z</dcterms:created>
  <dcterms:modified xsi:type="dcterms:W3CDTF">2019-12-30T08:35:36Z</dcterms:modified>
</cp:coreProperties>
</file>