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30" windowHeight="12105"/>
  </bookViews>
  <sheets>
    <sheet name="Gregawre school" sheetId="2" r:id="rId1"/>
  </sheets>
  <definedNames>
    <definedName name="_xlnm.Print_Area" localSheetId="0">'Gregawre school'!$A$1:$F$76</definedName>
    <definedName name="Z_BDBDB769_8499_EF47_A500_1A9489FA2A87_.wvu.PrintArea" localSheetId="0" hidden="1">'Gregawre school'!$A$1:$M$36</definedName>
    <definedName name="Z_BDBDB769_8499_EF47_A500_1A9489FA2A87_.wvu.PrintTitles" localSheetId="0" hidden="1">'Gregawre school'!$1:$13</definedName>
    <definedName name="Z_BDBDB769_8499_EF47_A500_1A9489FA2A87_.wvu.Rows" localSheetId="0" hidden="1">'Gregawre school'!#REF!,'Gregawre school'!#REF!</definedName>
    <definedName name="Z_E05B4542_7E26_45C2_9B92_8289E862F1C2_.wvu.PrintArea" localSheetId="0" hidden="1">'Gregawre school'!$A$1:$F$35</definedName>
    <definedName name="Z_E05B4542_7E26_45C2_9B92_8289E862F1C2_.wvu.PrintTitles" localSheetId="0" hidden="1">'Gregawre school'!$1:$13</definedName>
    <definedName name="Z_E05B4542_7E26_45C2_9B92_8289E862F1C2_.wvu.Rows" localSheetId="0" hidden="1">'Gregawre school'!#REF!,'Gregawre school'!#REF!</definedName>
  </definedNames>
  <calcPr calcId="152511"/>
</workbook>
</file>

<file path=xl/calcChain.xml><?xml version="1.0" encoding="utf-8"?>
<calcChain xmlns="http://schemas.openxmlformats.org/spreadsheetml/2006/main">
  <c r="C72" i="2" l="1"/>
  <c r="F35" i="2"/>
  <c r="F42" i="2" l="1"/>
  <c r="F58" i="2" l="1"/>
  <c r="F59" i="2"/>
  <c r="F60" i="2"/>
  <c r="F61" i="2"/>
  <c r="F62" i="2"/>
  <c r="F63" i="2"/>
  <c r="F64" i="2"/>
  <c r="F57" i="2"/>
  <c r="F51" i="2"/>
  <c r="F52" i="2"/>
  <c r="F53" i="2"/>
  <c r="F54" i="2"/>
  <c r="F50" i="2"/>
  <c r="F43" i="2"/>
  <c r="F44" i="2"/>
  <c r="F45" i="2"/>
  <c r="F46" i="2"/>
  <c r="F47" i="2"/>
  <c r="F21" i="2"/>
  <c r="F22" i="2"/>
  <c r="F23" i="2"/>
  <c r="F24" i="2"/>
  <c r="F27" i="2"/>
  <c r="F28" i="2"/>
  <c r="F29" i="2"/>
  <c r="F30" i="2"/>
  <c r="F31" i="2"/>
  <c r="F32" i="2"/>
  <c r="F33" i="2"/>
  <c r="F20" i="2"/>
  <c r="F14" i="2"/>
  <c r="F15" i="2"/>
  <c r="F16" i="2"/>
  <c r="F17" i="2"/>
  <c r="F13" i="2"/>
  <c r="F65" i="2" l="1"/>
  <c r="F25" i="2"/>
  <c r="F48" i="2"/>
  <c r="F55" i="2"/>
  <c r="F18" i="2"/>
  <c r="F34" i="2"/>
  <c r="F66" i="2" l="1"/>
  <c r="C73" i="2" s="1"/>
  <c r="C74" i="2" s="1"/>
</calcChain>
</file>

<file path=xl/sharedStrings.xml><?xml version="1.0" encoding="utf-8"?>
<sst xmlns="http://schemas.openxmlformats.org/spreadsheetml/2006/main" count="158" uniqueCount="86">
  <si>
    <t>World Vision International</t>
  </si>
  <si>
    <t>Item Description</t>
  </si>
  <si>
    <t>UOM</t>
  </si>
  <si>
    <t>Qty.</t>
  </si>
  <si>
    <t>Unit Cost (USD)</t>
  </si>
  <si>
    <t>Total Cost (USD)</t>
  </si>
  <si>
    <t>A</t>
  </si>
  <si>
    <t>M2</t>
  </si>
  <si>
    <t>No.</t>
  </si>
  <si>
    <t>A-1</t>
  </si>
  <si>
    <t>B</t>
  </si>
  <si>
    <t>B-1</t>
  </si>
  <si>
    <t>B-2</t>
  </si>
  <si>
    <t>B-3</t>
  </si>
  <si>
    <t>Sanitary Work:</t>
  </si>
  <si>
    <t>Electrical Work</t>
  </si>
  <si>
    <t>Civil Work</t>
  </si>
  <si>
    <t>C</t>
  </si>
  <si>
    <t>C-1</t>
  </si>
  <si>
    <t xml:space="preserve"> C-2</t>
  </si>
  <si>
    <t>C-3</t>
  </si>
  <si>
    <t>C-4</t>
  </si>
  <si>
    <t>N.O</t>
  </si>
  <si>
    <t>A-2</t>
  </si>
  <si>
    <t>A-3</t>
  </si>
  <si>
    <t>A-4</t>
  </si>
  <si>
    <t>Taps: "Provide materials &amp; install chrome taps size 1/2"  Turkish type for sanitary set. The price includes all accessories and necessary connections. The work should be done according to the instructions of the  supervisor engineer</t>
  </si>
  <si>
    <t>A-5</t>
  </si>
  <si>
    <t>C-5</t>
  </si>
  <si>
    <t>C-6</t>
  </si>
  <si>
    <t>M.L</t>
  </si>
  <si>
    <t>Supply of materials, tools and manpower to remove broken glass from windows and doors, installation of new 4 mm transparent glass, price includes locks. Work must be done as instructed by the supervising engineer</t>
  </si>
  <si>
    <t>Supply materials for the installation and testing of the distribution board (6 circuit breakers) with circuits (15-30) amp for the semester. The price includes all requirements to complete the work, as instructed by the supervising engineer.</t>
  </si>
  <si>
    <t>Supply material for installation, connection and testing of spot light (LED-18W good type) using electrical wire (2 * 1.5mm) and switch plug (on / off) of good quality Price includes the use of PVC pipe (25mm) with all working requirements according For site engineer instructions.</t>
  </si>
  <si>
    <t>C-7</t>
  </si>
  <si>
    <t>Total cost $</t>
  </si>
  <si>
    <t>Supply, extension, and connection of standard cables size (3 * 10) mm2 from the main electrical box to the classroom distribution board, the price includes plastic pipes and manholes upon request, as instructed by the supervisor engineer.</t>
  </si>
  <si>
    <t xml:space="preserve">  Supply , install and testing electric ventilation fan(6") good quality"using electrical wire (2 * 1.5 mm) and switch plug (on / off) of good quality Price includes the use of plastic pipe (25 mm) with all working requirements according For site engineer instructions.</t>
  </si>
  <si>
    <t>Supply materials and installing, testing ceiling fan (best quality) "using electrical wire (2 * 1.5 mm) and switch plug (on / off) of good quality Price includes the use of plastic pipe (25 mm) with all working requirements according For site engineer instructions.</t>
  </si>
  <si>
    <t>Supply and install switch plug ( 13 AMP) good quality the price includes removing all the old switches and replacing with new one.  using electrical wire (2 * 1.5mm) and PVC pipe (25mm) with all working requirements according For site engineer instructions.</t>
  </si>
  <si>
    <t>Remove the damaged LED-18W floodlights in the classroom ceiling and install the LED-18W floodlights of the good type. The price includes repair of all power lines. According to the instructions of the supervising engineer.</t>
  </si>
  <si>
    <t>B-4</t>
  </si>
  <si>
    <t>B5</t>
  </si>
  <si>
    <t xml:space="preserve">Bill Of Quantities for Daliva 2 Primary mixed School </t>
  </si>
  <si>
    <r>
      <t>Important Notes:</t>
    </r>
    <r>
      <rPr>
        <b/>
        <i/>
        <sz val="12"/>
        <rFont val="Arial"/>
        <family val="2"/>
      </rPr>
      <t xml:space="preserve"> Geographic Location N=36</t>
    </r>
    <r>
      <rPr>
        <b/>
        <sz val="12"/>
        <rFont val="Calibri"/>
        <family val="2"/>
      </rPr>
      <t>° 86</t>
    </r>
    <r>
      <rPr>
        <b/>
        <sz val="12"/>
        <rFont val="Arial"/>
        <family val="2"/>
      </rPr>
      <t>ˊ</t>
    </r>
    <r>
      <rPr>
        <b/>
        <sz val="12"/>
        <rFont val="Calibri"/>
        <family val="2"/>
      </rPr>
      <t>29</t>
    </r>
    <r>
      <rPr>
        <b/>
        <sz val="12"/>
        <rFont val="Arial"/>
        <family val="2"/>
      </rPr>
      <t>̋ ; E= 42</t>
    </r>
    <r>
      <rPr>
        <b/>
        <sz val="12"/>
        <rFont val="Calibri"/>
        <family val="2"/>
      </rPr>
      <t>°</t>
    </r>
    <r>
      <rPr>
        <b/>
        <sz val="8.4"/>
        <rFont val="Arial"/>
        <family val="2"/>
      </rPr>
      <t xml:space="preserve"> </t>
    </r>
    <r>
      <rPr>
        <b/>
        <sz val="12"/>
        <rFont val="Arial"/>
        <family val="2"/>
      </rPr>
      <t>81ˊ02</t>
    </r>
  </si>
  <si>
    <t>Provision of material for re-plastering the inner wall of the classroom (not less than 2 cm thick) from the gypsum veneer, the plastering should be smooth, vertical and horizontal with certified quality of gypsum, painting and removal of damaged old gypsum and transfer outside the school, all work must be done as instructed by the site engineer.</t>
  </si>
  <si>
    <t>Repair and weld the main metal gate (3 * 2) m for the school, and wrap the inner face with an iron plate 5 1.2 mm. The price includes cleaning the door and then painting with an oil paint and replacing the kelon. Work must be done according to the specifications and instructions of the supervising engineer.</t>
  </si>
  <si>
    <t>Supply materials  &amp; labors to install ceramic tiles (Turkish type)for the floor of latrines staff and tap stand using cement mortar 1:3, white cement plastering to filling joint between ceramic, The works include removing the broken  ceramic of tap stand and ordinary concrete base and transporting debris outside the location.  All the works should be conducted according to  instructions of supervising engineer.</t>
  </si>
  <si>
    <t>Mentainance &amp; Replacing of Siphons (Repairing the nonfunctional siphons ,Removing any damaged siphones,Cleaning ,treat any blocked pipe and broken pipe  ,Replacing of new siphons) with all necessary of the work.as instructed by the supervising engineer.</t>
  </si>
  <si>
    <t>Remove old plastic flooring for classrooms and install new plastic flooring (Turkish type). The price includes  all work must be in accordance with the instructions of the supervising engineer.</t>
  </si>
  <si>
    <t>Supply &amp; Install of Hand Washing with mixer ,fittings ,the price include :connecting with water source ,connecting with near drainage channel ,fixing ,drainage piping ,with all works.all the works should be conducted according to  instructions of supervising engineer.</t>
  </si>
  <si>
    <t>Supply and extend pvc pipes (4") with all accessories and the price includes all civil works.all the works should be conducted according to  instructions of supervising engineer.</t>
  </si>
  <si>
    <t>Supply and installation of PVC windows, with a frame with all that is required using reinforced PVC, the price includes the installation of 6 mm glasses, high-quality handle and (fly protection) of good quality, the price includes the supply and installation of all required locks, remove the old steel windows all work Necessary and repair of broken plastic windows and switch (locks) plastic doors for classrooms. The work shall be done in accordance with the specifications and instructions of the supervision engineer.</t>
  </si>
  <si>
    <t>M..L</t>
  </si>
  <si>
    <t>1- All prices below should be inclusive of supply, installation and overhead cost.</t>
  </si>
  <si>
    <t>2- Prices should be in US Dollars</t>
  </si>
  <si>
    <t>3- All the Works in the BoQ should be as per Supervisor Engineer Instructions .</t>
  </si>
  <si>
    <t>4- The contractor shall have an approval from supervisor engineer for all items before supplying and installation.</t>
  </si>
  <si>
    <t>5- The implemented works should be technically excellent and conform to Iraqi engineering specifications. Otherwise, the work is rejected and must be re-implemented.</t>
  </si>
  <si>
    <t>6- The contractor must pay a visit to the site and fill (site visit form), returning the form with the tender.</t>
  </si>
  <si>
    <t xml:space="preserve">7- The contractor must clean and remove the debris due to work implementation immediately without delay every day. </t>
  </si>
  <si>
    <t>Sub-Total A</t>
  </si>
  <si>
    <t>Sub-Total B</t>
  </si>
  <si>
    <t>Sub-Total C</t>
  </si>
  <si>
    <t>Bill Of Quantities for Zakho 2 PrimarySchool Mixed For IDP</t>
  </si>
  <si>
    <r>
      <t>Important Notes:</t>
    </r>
    <r>
      <rPr>
        <b/>
        <i/>
        <sz val="12"/>
        <rFont val="Arial"/>
        <family val="2"/>
      </rPr>
      <t xml:space="preserve"> Geographic Location N=37</t>
    </r>
    <r>
      <rPr>
        <b/>
        <sz val="12"/>
        <rFont val="Calibri"/>
        <family val="2"/>
      </rPr>
      <t>° 83</t>
    </r>
    <r>
      <rPr>
        <b/>
        <sz val="12"/>
        <rFont val="Arial"/>
        <family val="2"/>
      </rPr>
      <t>ˊ</t>
    </r>
    <r>
      <rPr>
        <b/>
        <sz val="12"/>
        <rFont val="Calibri"/>
        <family val="2"/>
      </rPr>
      <t xml:space="preserve"> 09</t>
    </r>
    <r>
      <rPr>
        <b/>
        <sz val="12"/>
        <rFont val="Arial"/>
        <family val="2"/>
      </rPr>
      <t>̋ ; E= 42</t>
    </r>
    <r>
      <rPr>
        <b/>
        <sz val="12"/>
        <rFont val="Calibri"/>
        <family val="2"/>
      </rPr>
      <t>°</t>
    </r>
    <r>
      <rPr>
        <b/>
        <sz val="8.4"/>
        <rFont val="Arial"/>
        <family val="2"/>
      </rPr>
      <t xml:space="preserve"> </t>
    </r>
    <r>
      <rPr>
        <b/>
        <sz val="12"/>
        <rFont val="Arial"/>
        <family val="2"/>
      </rPr>
      <t>39ˊ02</t>
    </r>
  </si>
  <si>
    <t>Supplying materials and installing a false ceiling (Gypsum Board) colored dimensions (60 * 60) cm and using a white rail and black drilling (Super Eco) original 32 mm and with all work accessories (and installation using Rod Volt with butterfly shutters) and as directed by the supervisor engineer .</t>
  </si>
  <si>
    <t>Remove old plastic flooring for classrooms and install new plastic flooring (Turkish type). The price includes all work requirements as directed by the supervising engineer.</t>
  </si>
  <si>
    <t>Repair and welding of the main metal gate (1 * 2) m for the school, the price includes cleaning the door and removing locks and replacing them. Work must be done according to the specifications and instructions of the supervising engineer.</t>
  </si>
  <si>
    <t>Treatment of classroom surfaces using good-quality dyes and silicones and filling of all holes. working according to the instructions of the supervisor</t>
  </si>
  <si>
    <t>A-6</t>
  </si>
  <si>
    <t>Supply of materials and installation of good quality PVC doors       (1 * 2.15) m for classrooms, includes work, removal of  broken door, new installation, door handle (kelon) of good quality, taking measurements in the workplace, working according to the instructions of the supervisor</t>
  </si>
  <si>
    <t>Sub-total A</t>
  </si>
  <si>
    <t>Mentainance of sewerage pipe for latrine (blocked pipe and broken pipe) by using height pressure water to open the blocked pipe with all necessary of the work,the work include remove all the debris and water in septic tank . All the work should be conducted according to instructions of site engineer .</t>
  </si>
  <si>
    <t>Supply of material and installation of faucets holder with dimensions (length 3.2m * height 1.2m * width 0.2m for wall taps and length 4.2m * height 30cm * width 30cm for platform), work includes: construction with solid block 15 * 20 * 40 cm, work includes : Wall tiles with ceramic tiles (good type), install 4-galvanized taps (pressure type or gear), connect to near drain pipe, connect to water resources with 20mm plastic pipes, all work should be according to drawings and instructions of site engineer.</t>
  </si>
  <si>
    <t>Repair of aluminum doors (1 * 2) m for sewage. The price includes the use of the best quality Kellon as instructed by the supervisor engineer</t>
  </si>
  <si>
    <t>Sub-total B</t>
  </si>
  <si>
    <t>Repair and replacement of fluorescent candle for blajctor 400watt with all working requirements.as instructed by the supervising engineer.</t>
  </si>
  <si>
    <t>C-8</t>
  </si>
  <si>
    <t>Sub-total C</t>
  </si>
  <si>
    <t>Summary</t>
  </si>
  <si>
    <t>Name of Schools</t>
  </si>
  <si>
    <t>AMOUNT (USD)</t>
  </si>
  <si>
    <t xml:space="preserve">Renovation of Daliva 2 Primary mixed School </t>
  </si>
  <si>
    <t>Renovation of  Zakho 2 PrimarySchool Mixed For IDP</t>
  </si>
  <si>
    <t>Total Sum for 2 Schools (Number) in (USD)</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</si>
</sst>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_(&quot;$&quot;* #,##0_);_(&quot;$&quot;* \(#,##0\);_(&quot;$&quot;* &quot;-&quot;??_);_(@_)"/>
    <numFmt numFmtId="165" formatCode="_(* #,##0_);_(* \(#,##0\);_(* &quot;-&quot;??_);_(@_)"/>
  </numFmts>
  <fonts count="33" x14ac:knownFonts="1">
    <font>
      <sz val="11"/>
      <color theme="1"/>
      <name val="Calibri"/>
      <family val="2"/>
      <scheme val="minor"/>
    </font>
    <font>
      <sz val="11"/>
      <color theme="1"/>
      <name val="Calibri"/>
      <family val="2"/>
      <scheme val="minor"/>
    </font>
    <font>
      <b/>
      <sz val="14"/>
      <name val="Arial"/>
      <family val="2"/>
    </font>
    <font>
      <sz val="11"/>
      <color theme="1"/>
      <name val="Calibri"/>
      <family val="2"/>
      <charset val="178"/>
      <scheme val="minor"/>
    </font>
    <font>
      <b/>
      <sz val="12"/>
      <color theme="1"/>
      <name val="Calibri"/>
      <family val="2"/>
      <scheme val="minor"/>
    </font>
    <font>
      <sz val="11"/>
      <color theme="1"/>
      <name val="Arial"/>
      <family val="2"/>
    </font>
    <font>
      <b/>
      <i/>
      <u/>
      <sz val="12"/>
      <name val="Arial"/>
      <family val="2"/>
    </font>
    <font>
      <b/>
      <sz val="14"/>
      <color theme="1"/>
      <name val="Arial"/>
      <family val="2"/>
    </font>
    <font>
      <b/>
      <sz val="12"/>
      <color theme="1"/>
      <name val="Arial"/>
      <family val="2"/>
    </font>
    <font>
      <sz val="14"/>
      <name val="Arial"/>
      <family val="2"/>
    </font>
    <font>
      <sz val="10"/>
      <name val="Arial"/>
      <family val="2"/>
    </font>
    <font>
      <sz val="14"/>
      <name val="Cambria"/>
      <family val="1"/>
      <scheme val="major"/>
    </font>
    <font>
      <sz val="14"/>
      <name val="Times New Roman"/>
      <family val="1"/>
    </font>
    <font>
      <sz val="14"/>
      <color rgb="FFFF0000"/>
      <name val="Times New Roman"/>
      <family val="1"/>
    </font>
    <font>
      <sz val="14"/>
      <color rgb="FF000000"/>
      <name val="Arial"/>
      <family val="2"/>
    </font>
    <font>
      <b/>
      <sz val="12"/>
      <name val="Arial"/>
      <family val="2"/>
    </font>
    <font>
      <sz val="14"/>
      <color theme="1"/>
      <name val="Arial"/>
      <family val="2"/>
    </font>
    <font>
      <b/>
      <sz val="16"/>
      <name val="Calibri"/>
      <family val="2"/>
      <scheme val="minor"/>
    </font>
    <font>
      <sz val="11"/>
      <color theme="0"/>
      <name val="Arial"/>
      <family val="2"/>
    </font>
    <font>
      <b/>
      <sz val="16"/>
      <color rgb="FF000000"/>
      <name val="Arial"/>
      <family val="2"/>
    </font>
    <font>
      <b/>
      <sz val="16"/>
      <color theme="1"/>
      <name val="Arial"/>
      <family val="2"/>
    </font>
    <font>
      <b/>
      <i/>
      <sz val="12"/>
      <name val="Arial"/>
      <family val="2"/>
    </font>
    <font>
      <b/>
      <sz val="12"/>
      <name val="Calibri"/>
      <family val="2"/>
    </font>
    <font>
      <b/>
      <sz val="8.4"/>
      <name val="Arial"/>
      <family val="2"/>
    </font>
    <font>
      <sz val="14"/>
      <color rgb="FF222222"/>
      <name val="Arial"/>
      <family val="2"/>
    </font>
    <font>
      <sz val="14"/>
      <color indexed="8"/>
      <name val="Arial"/>
      <family val="2"/>
    </font>
    <font>
      <i/>
      <sz val="12"/>
      <name val="Arial"/>
      <family val="2"/>
    </font>
    <font>
      <b/>
      <sz val="14"/>
      <color rgb="FF000000"/>
      <name val="Arial"/>
      <family val="2"/>
    </font>
    <font>
      <sz val="11"/>
      <name val="Arial"/>
      <family val="2"/>
    </font>
    <font>
      <b/>
      <sz val="20"/>
      <color theme="1"/>
      <name val="Arial"/>
      <family val="2"/>
    </font>
    <font>
      <sz val="18"/>
      <color theme="1"/>
      <name val="Arial"/>
      <family val="2"/>
    </font>
    <font>
      <b/>
      <sz val="18"/>
      <color theme="1"/>
      <name val="Calibri"/>
      <family val="2"/>
      <scheme val="minor"/>
    </font>
    <font>
      <b/>
      <sz val="20"/>
      <color rgb="FFFF0000"/>
      <name val="Calibri"/>
      <family val="2"/>
      <scheme val="minor"/>
    </font>
  </fonts>
  <fills count="10">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rgb="FFFFFF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43" fontId="1" fillId="0" borderId="0" applyFont="0" applyFill="0" applyBorder="0" applyAlignment="0" applyProtection="0"/>
    <xf numFmtId="0" fontId="3" fillId="0" borderId="0"/>
    <xf numFmtId="0" fontId="10" fillId="0" borderId="0"/>
    <xf numFmtId="9" fontId="10" fillId="0" borderId="0" applyFont="0" applyFill="0" applyBorder="0" applyAlignment="0" applyProtection="0"/>
    <xf numFmtId="0" fontId="1" fillId="0" borderId="0"/>
    <xf numFmtId="44" fontId="1" fillId="0" borderId="0" applyFont="0" applyFill="0" applyBorder="0" applyAlignment="0" applyProtection="0"/>
  </cellStyleXfs>
  <cellXfs count="78">
    <xf numFmtId="0" fontId="0" fillId="0" borderId="0" xfId="0"/>
    <xf numFmtId="0" fontId="5" fillId="0" borderId="0" xfId="0" applyFont="1" applyBorder="1"/>
    <xf numFmtId="0" fontId="5" fillId="0" borderId="0" xfId="0" applyFont="1"/>
    <xf numFmtId="0" fontId="5" fillId="0" borderId="0" xfId="0" applyFont="1" applyAlignment="1">
      <alignment vertical="top"/>
    </xf>
    <xf numFmtId="0" fontId="8" fillId="4" borderId="1" xfId="2" applyFont="1" applyFill="1" applyBorder="1" applyAlignment="1">
      <alignment horizontal="center" vertical="center"/>
    </xf>
    <xf numFmtId="0" fontId="7" fillId="3" borderId="1" xfId="0" applyFont="1" applyFill="1" applyBorder="1" applyAlignment="1">
      <alignment horizontal="center" vertical="center"/>
    </xf>
    <xf numFmtId="0" fontId="7" fillId="4" borderId="1" xfId="2" applyFont="1" applyFill="1" applyBorder="1" applyAlignment="1">
      <alignment horizontal="center" vertical="center"/>
    </xf>
    <xf numFmtId="0" fontId="2" fillId="6" borderId="1" xfId="0" applyFont="1" applyFill="1" applyBorder="1" applyAlignment="1">
      <alignment horizontal="left" vertical="center" wrapText="1"/>
    </xf>
    <xf numFmtId="1" fontId="12" fillId="6" borderId="1" xfId="0" applyNumberFormat="1" applyFont="1" applyFill="1" applyBorder="1" applyAlignment="1">
      <alignment horizontal="center" vertical="center"/>
    </xf>
    <xf numFmtId="1" fontId="13" fillId="6" borderId="1" xfId="0" applyNumberFormat="1" applyFont="1" applyFill="1" applyBorder="1" applyAlignment="1">
      <alignment horizontal="center" vertical="center"/>
    </xf>
    <xf numFmtId="1" fontId="11" fillId="6" borderId="1" xfId="0" applyNumberFormat="1" applyFont="1" applyFill="1" applyBorder="1" applyAlignment="1">
      <alignment horizontal="center" vertical="center"/>
    </xf>
    <xf numFmtId="1" fontId="16" fillId="0" borderId="1" xfId="0" applyNumberFormat="1" applyFont="1" applyBorder="1" applyAlignment="1">
      <alignment horizontal="center" vertical="center" wrapText="1"/>
    </xf>
    <xf numFmtId="1" fontId="5" fillId="0" borderId="0" xfId="0" applyNumberFormat="1" applyFont="1"/>
    <xf numFmtId="0" fontId="15" fillId="4" borderId="1" xfId="2" applyFont="1" applyFill="1" applyBorder="1" applyAlignment="1">
      <alignment horizontal="center" vertical="center"/>
    </xf>
    <xf numFmtId="1" fontId="8" fillId="3" borderId="1" xfId="0" applyNumberFormat="1" applyFont="1" applyFill="1" applyBorder="1" applyAlignment="1">
      <alignment horizontal="center" vertical="center" wrapText="1"/>
    </xf>
    <xf numFmtId="0" fontId="8" fillId="3" borderId="1" xfId="0" applyFont="1" applyFill="1" applyBorder="1" applyAlignment="1">
      <alignment horizontal="center" vertical="center"/>
    </xf>
    <xf numFmtId="1" fontId="8" fillId="3" borderId="1" xfId="0" applyNumberFormat="1" applyFont="1" applyFill="1" applyBorder="1" applyAlignment="1">
      <alignment horizontal="center" vertical="center"/>
    </xf>
    <xf numFmtId="0" fontId="18" fillId="0" borderId="0" xfId="0" applyFont="1"/>
    <xf numFmtId="0" fontId="5" fillId="0" borderId="0" xfId="0" applyFont="1" applyAlignment="1">
      <alignment horizontal="left"/>
    </xf>
    <xf numFmtId="0" fontId="9" fillId="0" borderId="1" xfId="3" applyFont="1" applyFill="1" applyBorder="1" applyAlignment="1">
      <alignment vertical="top" wrapText="1" readingOrder="1"/>
    </xf>
    <xf numFmtId="0" fontId="8" fillId="4" borderId="1" xfId="2" applyFont="1" applyFill="1" applyBorder="1" applyAlignment="1">
      <alignment horizontal="center" vertical="center"/>
    </xf>
    <xf numFmtId="0" fontId="16" fillId="5" borderId="1" xfId="0" applyFont="1" applyFill="1" applyBorder="1" applyAlignment="1">
      <alignment horizontal="center" vertical="center" wrapText="1"/>
    </xf>
    <xf numFmtId="1" fontId="9" fillId="0" borderId="1" xfId="0" applyNumberFormat="1" applyFont="1" applyFill="1" applyBorder="1" applyAlignment="1">
      <alignment horizontal="center" vertical="center"/>
    </xf>
    <xf numFmtId="0" fontId="16" fillId="5" borderId="1" xfId="0" applyFont="1" applyFill="1" applyBorder="1" applyAlignment="1">
      <alignment vertical="top" wrapText="1"/>
    </xf>
    <xf numFmtId="1" fontId="14" fillId="0" borderId="1" xfId="3" applyNumberFormat="1" applyFont="1" applyFill="1" applyBorder="1" applyAlignment="1">
      <alignment horizontal="center" vertical="center" wrapText="1" readingOrder="1"/>
    </xf>
    <xf numFmtId="1" fontId="16" fillId="5" borderId="1" xfId="0" applyNumberFormat="1" applyFont="1" applyFill="1" applyBorder="1" applyAlignment="1">
      <alignment horizontal="center" vertical="center" wrapText="1"/>
    </xf>
    <xf numFmtId="0" fontId="24" fillId="0" borderId="1" xfId="0" applyFont="1" applyFill="1" applyBorder="1" applyAlignment="1">
      <alignment horizontal="left" vertical="center" wrapText="1"/>
    </xf>
    <xf numFmtId="0" fontId="24" fillId="0" borderId="1" xfId="0" applyFont="1" applyFill="1" applyBorder="1" applyAlignment="1">
      <alignment vertical="center" wrapText="1"/>
    </xf>
    <xf numFmtId="0" fontId="9" fillId="0" borderId="1" xfId="0" applyFont="1" applyFill="1" applyBorder="1" applyAlignment="1">
      <alignment horizontal="left" vertical="top" wrapText="1"/>
    </xf>
    <xf numFmtId="0" fontId="24" fillId="0" borderId="1" xfId="0" applyFont="1" applyFill="1" applyBorder="1" applyAlignment="1">
      <alignment horizontal="left" vertical="top" wrapText="1"/>
    </xf>
    <xf numFmtId="0" fontId="25" fillId="0" borderId="1" xfId="0" applyFont="1" applyFill="1" applyBorder="1" applyAlignment="1">
      <alignment horizontal="left" vertical="top" wrapText="1"/>
    </xf>
    <xf numFmtId="0" fontId="9" fillId="0" borderId="1" xfId="0" applyFont="1" applyBorder="1" applyAlignment="1">
      <alignment horizontal="center" vertical="center"/>
    </xf>
    <xf numFmtId="0" fontId="8" fillId="4" borderId="2" xfId="2" applyFont="1" applyFill="1" applyBorder="1" applyAlignment="1">
      <alignment horizontal="center" vertical="center"/>
    </xf>
    <xf numFmtId="164" fontId="14" fillId="0" borderId="1" xfId="6" applyNumberFormat="1" applyFont="1" applyFill="1" applyBorder="1" applyAlignment="1">
      <alignment horizontal="center" vertical="center" wrapText="1" readingOrder="1"/>
    </xf>
    <xf numFmtId="164" fontId="27" fillId="8" borderId="1" xfId="6" applyNumberFormat="1" applyFont="1" applyFill="1" applyBorder="1" applyAlignment="1">
      <alignment horizontal="center" vertical="center" wrapText="1" readingOrder="1"/>
    </xf>
    <xf numFmtId="164" fontId="5" fillId="0" borderId="0" xfId="0" applyNumberFormat="1" applyFont="1"/>
    <xf numFmtId="0" fontId="16" fillId="5" borderId="1" xfId="0" applyFont="1" applyFill="1" applyBorder="1" applyAlignment="1">
      <alignment horizontal="left" vertical="top" wrapText="1"/>
    </xf>
    <xf numFmtId="164" fontId="9" fillId="0" borderId="1" xfId="6" applyNumberFormat="1" applyFont="1" applyFill="1" applyBorder="1" applyAlignment="1">
      <alignment horizontal="center" vertical="center"/>
    </xf>
    <xf numFmtId="164" fontId="16" fillId="5" borderId="1" xfId="6" applyNumberFormat="1" applyFont="1" applyFill="1" applyBorder="1" applyAlignment="1">
      <alignment horizontal="center" vertical="center" wrapText="1"/>
    </xf>
    <xf numFmtId="0" fontId="28" fillId="0" borderId="1" xfId="0" applyFont="1" applyBorder="1" applyAlignment="1">
      <alignment horizontal="center" vertical="center"/>
    </xf>
    <xf numFmtId="164" fontId="19" fillId="6" borderId="1" xfId="6" applyNumberFormat="1" applyFont="1" applyFill="1" applyBorder="1" applyAlignment="1">
      <alignment horizontal="center" vertical="center" wrapText="1" readingOrder="1"/>
    </xf>
    <xf numFmtId="0" fontId="29" fillId="0" borderId="0" xfId="0" applyFont="1" applyAlignment="1">
      <alignment vertical="top"/>
    </xf>
    <xf numFmtId="0" fontId="30" fillId="0" borderId="0" xfId="0" applyFont="1"/>
    <xf numFmtId="1" fontId="30" fillId="0" borderId="0" xfId="0" applyNumberFormat="1" applyFont="1"/>
    <xf numFmtId="0" fontId="31" fillId="9" borderId="1" xfId="0" applyFont="1" applyFill="1" applyBorder="1" applyAlignment="1">
      <alignment horizontal="center" vertical="center"/>
    </xf>
    <xf numFmtId="0" fontId="31" fillId="0" borderId="1" xfId="0" applyFont="1" applyBorder="1" applyAlignment="1">
      <alignment horizontal="left" wrapText="1"/>
    </xf>
    <xf numFmtId="2" fontId="31" fillId="9" borderId="1" xfId="0" applyNumberFormat="1" applyFont="1" applyFill="1" applyBorder="1" applyAlignment="1">
      <alignment horizontal="center" vertical="center"/>
    </xf>
    <xf numFmtId="165" fontId="31" fillId="0" borderId="2" xfId="0" applyNumberFormat="1" applyFont="1" applyBorder="1" applyAlignment="1">
      <alignment horizontal="center" vertical="center"/>
    </xf>
    <xf numFmtId="0" fontId="31" fillId="0" borderId="4" xfId="0" applyFont="1" applyBorder="1" applyAlignment="1">
      <alignment horizontal="center" vertical="center"/>
    </xf>
    <xf numFmtId="0" fontId="20" fillId="4" borderId="2" xfId="2" applyFont="1" applyFill="1" applyBorder="1" applyAlignment="1">
      <alignment horizontal="right" vertical="center" wrapText="1"/>
    </xf>
    <xf numFmtId="0" fontId="20" fillId="4" borderId="3" xfId="2" applyFont="1" applyFill="1" applyBorder="1" applyAlignment="1">
      <alignment horizontal="right" vertical="center" wrapText="1"/>
    </xf>
    <xf numFmtId="0" fontId="20" fillId="4" borderId="4" xfId="2" applyFont="1" applyFill="1" applyBorder="1" applyAlignment="1">
      <alignment horizontal="right" vertical="center" wrapText="1"/>
    </xf>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7" fillId="8" borderId="2" xfId="0" applyFont="1" applyFill="1" applyBorder="1" applyAlignment="1">
      <alignment horizontal="right" vertical="top" wrapText="1"/>
    </xf>
    <xf numFmtId="0" fontId="7" fillId="8" borderId="3" xfId="0" applyFont="1" applyFill="1" applyBorder="1" applyAlignment="1">
      <alignment horizontal="right" vertical="top" wrapText="1"/>
    </xf>
    <xf numFmtId="0" fontId="7" fillId="8" borderId="4" xfId="0" applyFont="1" applyFill="1" applyBorder="1" applyAlignment="1">
      <alignment horizontal="right" vertical="top" wrapText="1"/>
    </xf>
    <xf numFmtId="0" fontId="20" fillId="4" borderId="2" xfId="2" applyFont="1" applyFill="1" applyBorder="1" applyAlignment="1">
      <alignment horizontal="left" vertical="center" wrapText="1"/>
    </xf>
    <xf numFmtId="0" fontId="20" fillId="4" borderId="3" xfId="2" applyFont="1" applyFill="1" applyBorder="1" applyAlignment="1">
      <alignment horizontal="left" vertical="center" wrapText="1"/>
    </xf>
    <xf numFmtId="0" fontId="20" fillId="4" borderId="4" xfId="2" applyFont="1" applyFill="1" applyBorder="1" applyAlignment="1">
      <alignment horizontal="left" vertical="center" wrapText="1"/>
    </xf>
    <xf numFmtId="3" fontId="2" fillId="0" borderId="1" xfId="1" applyNumberFormat="1" applyFont="1" applyFill="1" applyBorder="1" applyAlignment="1">
      <alignment horizontal="left" vertical="center" wrapText="1"/>
    </xf>
    <xf numFmtId="0" fontId="17" fillId="0" borderId="2" xfId="0" applyFont="1" applyFill="1" applyBorder="1" applyAlignment="1">
      <alignment horizontal="left" vertical="center" wrapText="1"/>
    </xf>
    <xf numFmtId="0" fontId="17" fillId="0" borderId="3" xfId="0" applyFont="1" applyFill="1" applyBorder="1" applyAlignment="1">
      <alignment horizontal="left" vertical="center" wrapText="1"/>
    </xf>
    <xf numFmtId="0" fontId="17" fillId="0" borderId="4" xfId="0" applyFont="1" applyFill="1" applyBorder="1" applyAlignment="1">
      <alignment horizontal="left" vertical="center" wrapText="1"/>
    </xf>
    <xf numFmtId="0" fontId="26" fillId="7" borderId="1" xfId="0" applyFont="1" applyFill="1" applyBorder="1" applyAlignment="1">
      <alignment vertical="top"/>
    </xf>
    <xf numFmtId="0" fontId="26" fillId="7" borderId="1" xfId="0" applyFont="1" applyFill="1" applyBorder="1" applyAlignment="1">
      <alignment vertical="top" wrapText="1"/>
    </xf>
    <xf numFmtId="1" fontId="4" fillId="0" borderId="2" xfId="2" applyNumberFormat="1" applyFont="1" applyBorder="1" applyAlignment="1">
      <alignment horizontal="center" vertical="center"/>
    </xf>
    <xf numFmtId="1" fontId="4" fillId="0" borderId="3" xfId="2" applyNumberFormat="1" applyFont="1" applyBorder="1" applyAlignment="1">
      <alignment horizontal="center" vertical="center"/>
    </xf>
    <xf numFmtId="1" fontId="4" fillId="0" borderId="4" xfId="2" applyNumberFormat="1" applyFont="1" applyBorder="1" applyAlignment="1">
      <alignment horizontal="center" vertical="center"/>
    </xf>
    <xf numFmtId="0" fontId="2" fillId="8" borderId="2" xfId="0" applyFont="1" applyFill="1" applyBorder="1" applyAlignment="1">
      <alignment horizontal="right" vertical="top" wrapText="1"/>
    </xf>
    <xf numFmtId="0" fontId="2" fillId="8" borderId="3" xfId="0" applyFont="1" applyFill="1" applyBorder="1" applyAlignment="1">
      <alignment horizontal="right" vertical="top" wrapText="1"/>
    </xf>
    <xf numFmtId="0" fontId="2" fillId="8" borderId="4" xfId="0" applyFont="1" applyFill="1" applyBorder="1" applyAlignment="1">
      <alignment horizontal="right" vertical="top" wrapText="1"/>
    </xf>
    <xf numFmtId="165" fontId="32" fillId="0" borderId="2" xfId="0" applyNumberFormat="1" applyFont="1" applyBorder="1" applyAlignment="1">
      <alignment horizontal="center" vertical="center"/>
    </xf>
    <xf numFmtId="0" fontId="32" fillId="0" borderId="4" xfId="0" applyFont="1" applyBorder="1" applyAlignment="1">
      <alignment horizontal="center" vertical="center"/>
    </xf>
  </cellXfs>
  <cellStyles count="7">
    <cellStyle name="Comma" xfId="1" builtinId="3"/>
    <cellStyle name="Currency" xfId="6" builtinId="4"/>
    <cellStyle name="Normal" xfId="0" builtinId="0"/>
    <cellStyle name="Normal 2" xfId="5"/>
    <cellStyle name="Normal 2 2" xfId="3"/>
    <cellStyle name="Normal 3 2" xfId="2"/>
    <cellStyle name="Percent 2"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0</xdr:colOff>
      <xdr:row>45</xdr:row>
      <xdr:rowOff>6350</xdr:rowOff>
    </xdr:from>
    <xdr:to>
      <xdr:col>6</xdr:col>
      <xdr:colOff>606425</xdr:colOff>
      <xdr:row>45</xdr:row>
      <xdr:rowOff>6350</xdr:rowOff>
    </xdr:to>
    <xdr:sp macro="" textlink="">
      <xdr:nvSpPr>
        <xdr:cNvPr id="2" name="Text Box 1">
          <a:extLst>
            <a:ext uri="{FF2B5EF4-FFF2-40B4-BE49-F238E27FC236}">
              <a16:creationId xmlns="" xmlns:a16="http://schemas.microsoft.com/office/drawing/2014/main" id="{9A04008C-57CC-4482-9515-18F78C148EDF}"/>
            </a:ext>
          </a:extLst>
        </xdr:cNvPr>
        <xdr:cNvSpPr txBox="1">
          <a:spLocks noChangeArrowheads="1"/>
        </xdr:cNvSpPr>
      </xdr:nvSpPr>
      <xdr:spPr bwMode="auto">
        <a:xfrm>
          <a:off x="10620375" y="68957825"/>
          <a:ext cx="606425" cy="0"/>
        </a:xfrm>
        <a:prstGeom prst="rect">
          <a:avLst/>
        </a:prstGeom>
        <a:noFill/>
        <a:ln w="9525">
          <a:noFill/>
          <a:miter lim="800000"/>
          <a:headEnd/>
          <a:tailEnd/>
        </a:ln>
      </xdr:spPr>
      <xdr:txBody>
        <a:bodyPr vertOverflow="clip" wrap="square" lIns="45720" tIns="68580" rIns="45720" bIns="0" anchor="t" upright="1"/>
        <a:lstStyle/>
        <a:p>
          <a:pPr algn="ctr" rtl="0">
            <a:defRPr sz="1000"/>
          </a:pPr>
          <a:r>
            <a:rPr lang="ar-SA" sz="2000" b="0" i="0" strike="noStrike">
              <a:solidFill>
                <a:srgbClr val="000000"/>
              </a:solidFill>
              <a:cs typeface="Ali_K_Samik"/>
            </a:rPr>
            <a:t>ريَكخةرى دةرخستة</a:t>
          </a:r>
        </a:p>
        <a:p>
          <a:pPr algn="ctr" rtl="0">
            <a:defRPr sz="1000"/>
          </a:pPr>
          <a:r>
            <a:rPr lang="ar-SA" sz="2000" b="0" i="0" strike="noStrike">
              <a:solidFill>
                <a:srgbClr val="000000"/>
              </a:solidFill>
              <a:cs typeface="Ali_K_Samik"/>
            </a:rPr>
            <a:t>ئةندازيار</a:t>
          </a:r>
        </a:p>
        <a:p>
          <a:pPr algn="ctr" rtl="0">
            <a:defRPr sz="1000"/>
          </a:pPr>
          <a:r>
            <a:rPr lang="ar-SA" sz="2000" b="0" i="0" strike="noStrike">
              <a:solidFill>
                <a:srgbClr val="000000"/>
              </a:solidFill>
              <a:cs typeface="Ali_K_Samik"/>
            </a:rPr>
            <a:t>محمد جواد جلال</a:t>
          </a:r>
        </a:p>
      </xdr:txBody>
    </xdr:sp>
    <xdr:clientData/>
  </xdr:twoCellAnchor>
  <xdr:twoCellAnchor>
    <xdr:from>
      <xdr:col>6</xdr:col>
      <xdr:colOff>606425</xdr:colOff>
      <xdr:row>45</xdr:row>
      <xdr:rowOff>6350</xdr:rowOff>
    </xdr:from>
    <xdr:to>
      <xdr:col>7</xdr:col>
      <xdr:colOff>607161</xdr:colOff>
      <xdr:row>45</xdr:row>
      <xdr:rowOff>6350</xdr:rowOff>
    </xdr:to>
    <xdr:sp macro="" textlink="">
      <xdr:nvSpPr>
        <xdr:cNvPr id="3" name="Text Box 2">
          <a:extLst>
            <a:ext uri="{FF2B5EF4-FFF2-40B4-BE49-F238E27FC236}">
              <a16:creationId xmlns="" xmlns:a16="http://schemas.microsoft.com/office/drawing/2014/main" id="{D7926C72-AFE3-44D1-9C43-CD2368DF2468}"/>
            </a:ext>
          </a:extLst>
        </xdr:cNvPr>
        <xdr:cNvSpPr txBox="1">
          <a:spLocks noChangeArrowheads="1"/>
        </xdr:cNvSpPr>
      </xdr:nvSpPr>
      <xdr:spPr bwMode="auto">
        <a:xfrm>
          <a:off x="11226800" y="68957825"/>
          <a:ext cx="1753336" cy="0"/>
        </a:xfrm>
        <a:prstGeom prst="rect">
          <a:avLst/>
        </a:prstGeom>
        <a:noFill/>
        <a:ln w="9525">
          <a:noFill/>
          <a:miter lim="800000"/>
          <a:headEnd/>
          <a:tailEnd/>
        </a:ln>
      </xdr:spPr>
      <xdr:txBody>
        <a:bodyPr vertOverflow="clip" wrap="square" lIns="45720" tIns="73152" rIns="45720" bIns="0" anchor="t" upright="1"/>
        <a:lstStyle/>
        <a:p>
          <a:pPr algn="ctr" rtl="0">
            <a:defRPr sz="1000"/>
          </a:pPr>
          <a:r>
            <a:rPr lang="ar-SA" sz="2200" b="0" i="0" strike="noStrike">
              <a:solidFill>
                <a:srgbClr val="000000"/>
              </a:solidFill>
              <a:cs typeface="Ali_K_Samik"/>
            </a:rPr>
            <a:t>س.ب. رِاثةراندن</a:t>
          </a:r>
        </a:p>
        <a:p>
          <a:pPr algn="ctr" rtl="0">
            <a:defRPr sz="1000"/>
          </a:pPr>
          <a:r>
            <a:rPr lang="ar-SA" sz="2200" b="0" i="0" strike="noStrike">
              <a:solidFill>
                <a:srgbClr val="000000"/>
              </a:solidFill>
              <a:cs typeface="Ali_K_Samik"/>
            </a:rPr>
            <a:t>ئةندازيار</a:t>
          </a:r>
        </a:p>
        <a:p>
          <a:pPr algn="ctr" rtl="0">
            <a:defRPr sz="1000"/>
          </a:pPr>
          <a:r>
            <a:rPr lang="ar-SA" sz="2200" b="0" i="0" strike="noStrike">
              <a:solidFill>
                <a:srgbClr val="000000"/>
              </a:solidFill>
              <a:cs typeface="Ali_K_Samik"/>
            </a:rPr>
            <a:t>مكارم بهنام عبدالكريم</a:t>
          </a:r>
        </a:p>
      </xdr:txBody>
    </xdr:sp>
    <xdr:clientData/>
  </xdr:twoCellAnchor>
  <xdr:twoCellAnchor>
    <xdr:from>
      <xdr:col>6</xdr:col>
      <xdr:colOff>0</xdr:colOff>
      <xdr:row>45</xdr:row>
      <xdr:rowOff>6350</xdr:rowOff>
    </xdr:from>
    <xdr:to>
      <xdr:col>7</xdr:col>
      <xdr:colOff>0</xdr:colOff>
      <xdr:row>45</xdr:row>
      <xdr:rowOff>6350</xdr:rowOff>
    </xdr:to>
    <xdr:sp macro="" textlink="">
      <xdr:nvSpPr>
        <xdr:cNvPr id="4" name="Text Box 3">
          <a:extLst>
            <a:ext uri="{FF2B5EF4-FFF2-40B4-BE49-F238E27FC236}">
              <a16:creationId xmlns="" xmlns:a16="http://schemas.microsoft.com/office/drawing/2014/main" id="{D4885C4C-82ED-429C-A314-D5C15B97E3E7}"/>
            </a:ext>
          </a:extLst>
        </xdr:cNvPr>
        <xdr:cNvSpPr txBox="1">
          <a:spLocks noChangeArrowheads="1"/>
        </xdr:cNvSpPr>
      </xdr:nvSpPr>
      <xdr:spPr bwMode="auto">
        <a:xfrm>
          <a:off x="10620375" y="68957825"/>
          <a:ext cx="1752600" cy="0"/>
        </a:xfrm>
        <a:prstGeom prst="rect">
          <a:avLst/>
        </a:prstGeom>
        <a:noFill/>
        <a:ln w="9525">
          <a:noFill/>
          <a:miter lim="800000"/>
          <a:headEnd/>
          <a:tailEnd/>
        </a:ln>
      </xdr:spPr>
      <xdr:txBody>
        <a:bodyPr vertOverflow="clip" wrap="square" lIns="45720" tIns="73152" rIns="45720" bIns="0" anchor="t" upright="1"/>
        <a:lstStyle/>
        <a:p>
          <a:pPr algn="ctr" rtl="0">
            <a:defRPr sz="1000"/>
          </a:pPr>
          <a:r>
            <a:rPr lang="ar-SA" sz="2200" b="0" i="0" strike="noStrike">
              <a:solidFill>
                <a:srgbClr val="000000"/>
              </a:solidFill>
              <a:cs typeface="Ali_K_Samik"/>
            </a:rPr>
            <a:t>بةريَوةبةر</a:t>
          </a:r>
        </a:p>
        <a:p>
          <a:pPr algn="ctr" rtl="0">
            <a:defRPr sz="1000"/>
          </a:pPr>
          <a:r>
            <a:rPr lang="ar-SA" sz="2200" b="0" i="0" strike="noStrike">
              <a:solidFill>
                <a:srgbClr val="000000"/>
              </a:solidFill>
              <a:cs typeface="Ali_K_Samik"/>
            </a:rPr>
            <a:t>ئةندازيار</a:t>
          </a:r>
        </a:p>
        <a:p>
          <a:pPr algn="ctr" rtl="0">
            <a:defRPr sz="1000"/>
          </a:pPr>
          <a:r>
            <a:rPr lang="ar-SA" sz="2200" b="0" i="0" strike="noStrike">
              <a:solidFill>
                <a:srgbClr val="000000"/>
              </a:solidFill>
              <a:cs typeface="Ali_K_Samik"/>
            </a:rPr>
            <a:t>سردار عمر قادر</a:t>
          </a:r>
        </a:p>
      </xdr:txBody>
    </xdr:sp>
    <xdr:clientData/>
  </xdr:twoCellAnchor>
  <xdr:twoCellAnchor>
    <xdr:from>
      <xdr:col>6</xdr:col>
      <xdr:colOff>0</xdr:colOff>
      <xdr:row>45</xdr:row>
      <xdr:rowOff>6350</xdr:rowOff>
    </xdr:from>
    <xdr:to>
      <xdr:col>6</xdr:col>
      <xdr:colOff>606425</xdr:colOff>
      <xdr:row>45</xdr:row>
      <xdr:rowOff>6350</xdr:rowOff>
    </xdr:to>
    <xdr:sp macro="" textlink="">
      <xdr:nvSpPr>
        <xdr:cNvPr id="5" name="Text Box 1">
          <a:extLst>
            <a:ext uri="{FF2B5EF4-FFF2-40B4-BE49-F238E27FC236}">
              <a16:creationId xmlns="" xmlns:a16="http://schemas.microsoft.com/office/drawing/2014/main" id="{EBA7D406-8B1D-4D31-AC28-9254CB73EDEC}"/>
            </a:ext>
          </a:extLst>
        </xdr:cNvPr>
        <xdr:cNvSpPr txBox="1">
          <a:spLocks noChangeArrowheads="1"/>
        </xdr:cNvSpPr>
      </xdr:nvSpPr>
      <xdr:spPr bwMode="auto">
        <a:xfrm>
          <a:off x="10620375" y="68957825"/>
          <a:ext cx="606425" cy="0"/>
        </a:xfrm>
        <a:prstGeom prst="rect">
          <a:avLst/>
        </a:prstGeom>
        <a:noFill/>
        <a:ln w="9525">
          <a:noFill/>
          <a:miter lim="800000"/>
          <a:headEnd/>
          <a:tailEnd/>
        </a:ln>
      </xdr:spPr>
      <xdr:txBody>
        <a:bodyPr vertOverflow="clip" wrap="square" lIns="45720" tIns="68580" rIns="45720" bIns="0" anchor="t" upright="1"/>
        <a:lstStyle/>
        <a:p>
          <a:pPr algn="ctr" rtl="0">
            <a:defRPr sz="1000"/>
          </a:pPr>
          <a:r>
            <a:rPr lang="ar-SA" sz="2000" b="0" i="0" strike="noStrike">
              <a:solidFill>
                <a:srgbClr val="000000"/>
              </a:solidFill>
              <a:cs typeface="Ali_K_Samik"/>
            </a:rPr>
            <a:t>ريَكخةرى دةرخستة</a:t>
          </a:r>
        </a:p>
        <a:p>
          <a:pPr algn="ctr" rtl="0">
            <a:defRPr sz="1000"/>
          </a:pPr>
          <a:r>
            <a:rPr lang="ar-SA" sz="2000" b="0" i="0" strike="noStrike">
              <a:solidFill>
                <a:srgbClr val="000000"/>
              </a:solidFill>
              <a:cs typeface="Ali_K_Samik"/>
            </a:rPr>
            <a:t>ئةندازيار</a:t>
          </a:r>
        </a:p>
        <a:p>
          <a:pPr algn="ctr" rtl="0">
            <a:defRPr sz="1000"/>
          </a:pPr>
          <a:r>
            <a:rPr lang="ar-SA" sz="2000" b="0" i="0" strike="noStrike">
              <a:solidFill>
                <a:srgbClr val="000000"/>
              </a:solidFill>
              <a:cs typeface="Ali_K_Samik"/>
            </a:rPr>
            <a:t>محمد جواد جلال</a:t>
          </a:r>
        </a:p>
      </xdr:txBody>
    </xdr:sp>
    <xdr:clientData/>
  </xdr:twoCellAnchor>
  <xdr:twoCellAnchor>
    <xdr:from>
      <xdr:col>6</xdr:col>
      <xdr:colOff>606425</xdr:colOff>
      <xdr:row>45</xdr:row>
      <xdr:rowOff>6350</xdr:rowOff>
    </xdr:from>
    <xdr:to>
      <xdr:col>7</xdr:col>
      <xdr:colOff>607161</xdr:colOff>
      <xdr:row>45</xdr:row>
      <xdr:rowOff>6350</xdr:rowOff>
    </xdr:to>
    <xdr:sp macro="" textlink="">
      <xdr:nvSpPr>
        <xdr:cNvPr id="6" name="Text Box 2">
          <a:extLst>
            <a:ext uri="{FF2B5EF4-FFF2-40B4-BE49-F238E27FC236}">
              <a16:creationId xmlns="" xmlns:a16="http://schemas.microsoft.com/office/drawing/2014/main" id="{B0B2C300-C7E3-4D8E-A9A8-147A03D65844}"/>
            </a:ext>
          </a:extLst>
        </xdr:cNvPr>
        <xdr:cNvSpPr txBox="1">
          <a:spLocks noChangeArrowheads="1"/>
        </xdr:cNvSpPr>
      </xdr:nvSpPr>
      <xdr:spPr bwMode="auto">
        <a:xfrm>
          <a:off x="11226800" y="68957825"/>
          <a:ext cx="1753336" cy="0"/>
        </a:xfrm>
        <a:prstGeom prst="rect">
          <a:avLst/>
        </a:prstGeom>
        <a:noFill/>
        <a:ln w="9525">
          <a:noFill/>
          <a:miter lim="800000"/>
          <a:headEnd/>
          <a:tailEnd/>
        </a:ln>
      </xdr:spPr>
      <xdr:txBody>
        <a:bodyPr vertOverflow="clip" wrap="square" lIns="45720" tIns="73152" rIns="45720" bIns="0" anchor="t" upright="1"/>
        <a:lstStyle/>
        <a:p>
          <a:pPr algn="ctr" rtl="0">
            <a:defRPr sz="1000"/>
          </a:pPr>
          <a:r>
            <a:rPr lang="ar-SA" sz="2200" b="0" i="0" strike="noStrike">
              <a:solidFill>
                <a:srgbClr val="000000"/>
              </a:solidFill>
              <a:cs typeface="Ali_K_Samik"/>
            </a:rPr>
            <a:t>س.ب. رِاثةراندن</a:t>
          </a:r>
        </a:p>
        <a:p>
          <a:pPr algn="ctr" rtl="0">
            <a:defRPr sz="1000"/>
          </a:pPr>
          <a:r>
            <a:rPr lang="ar-SA" sz="2200" b="0" i="0" strike="noStrike">
              <a:solidFill>
                <a:srgbClr val="000000"/>
              </a:solidFill>
              <a:cs typeface="Ali_K_Samik"/>
            </a:rPr>
            <a:t>ئةندازيار</a:t>
          </a:r>
        </a:p>
        <a:p>
          <a:pPr algn="ctr" rtl="0">
            <a:defRPr sz="1000"/>
          </a:pPr>
          <a:r>
            <a:rPr lang="ar-SA" sz="2200" b="0" i="0" strike="noStrike">
              <a:solidFill>
                <a:srgbClr val="000000"/>
              </a:solidFill>
              <a:cs typeface="Ali_K_Samik"/>
            </a:rPr>
            <a:t>مكارم بهنام عبدالكريم</a:t>
          </a:r>
        </a:p>
      </xdr:txBody>
    </xdr:sp>
    <xdr:clientData/>
  </xdr:twoCellAnchor>
  <xdr:twoCellAnchor editAs="oneCell">
    <xdr:from>
      <xdr:col>3</xdr:col>
      <xdr:colOff>41398</xdr:colOff>
      <xdr:row>0</xdr:row>
      <xdr:rowOff>41013</xdr:rowOff>
    </xdr:from>
    <xdr:to>
      <xdr:col>5</xdr:col>
      <xdr:colOff>978373</xdr:colOff>
      <xdr:row>0</xdr:row>
      <xdr:rowOff>589653</xdr:rowOff>
    </xdr:to>
    <xdr:pic>
      <xdr:nvPicPr>
        <xdr:cNvPr id="9" name="Picture 8" descr="C:\Users\aqader\Desktop\wv-logo-new-rgb.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0905" y="41013"/>
          <a:ext cx="2774898" cy="54864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pageSetUpPr fitToPage="1"/>
  </sheetPr>
  <dimension ref="A1:I74"/>
  <sheetViews>
    <sheetView tabSelected="1" topLeftCell="A62" zoomScale="71" zoomScaleNormal="71" zoomScaleSheetLayoutView="62" workbookViewId="0">
      <selection activeCell="B75" sqref="B75"/>
    </sheetView>
  </sheetViews>
  <sheetFormatPr defaultColWidth="9" defaultRowHeight="14.25" x14ac:dyDescent="0.2"/>
  <cols>
    <col min="1" max="1" width="5" style="2" customWidth="1"/>
    <col min="2" max="2" width="94" style="3" customWidth="1"/>
    <col min="3" max="3" width="14.140625" style="12" customWidth="1"/>
    <col min="4" max="4" width="15" style="12" customWidth="1"/>
    <col min="5" max="5" width="12.42578125" style="12" customWidth="1"/>
    <col min="6" max="6" width="16.7109375" style="12" customWidth="1"/>
    <col min="7" max="8" width="26.28515625" style="2" customWidth="1"/>
    <col min="9" max="16384" width="9" style="2"/>
  </cols>
  <sheetData>
    <row r="1" spans="1:9" s="1" customFormat="1" ht="54" customHeight="1" x14ac:dyDescent="0.2">
      <c r="A1" s="64" t="s">
        <v>0</v>
      </c>
      <c r="B1" s="64"/>
      <c r="C1" s="70"/>
      <c r="D1" s="71"/>
      <c r="E1" s="71"/>
      <c r="F1" s="72"/>
    </row>
    <row r="2" spans="1:9" s="1" customFormat="1" ht="27" customHeight="1" x14ac:dyDescent="0.2">
      <c r="A2" s="68" t="s">
        <v>54</v>
      </c>
      <c r="B2" s="68"/>
      <c r="C2" s="68"/>
      <c r="D2" s="68"/>
      <c r="E2" s="68"/>
      <c r="F2" s="68"/>
    </row>
    <row r="3" spans="1:9" s="1" customFormat="1" ht="27" customHeight="1" x14ac:dyDescent="0.2">
      <c r="A3" s="69" t="s">
        <v>55</v>
      </c>
      <c r="B3" s="69"/>
      <c r="C3" s="69"/>
      <c r="D3" s="69"/>
      <c r="E3" s="69"/>
      <c r="F3" s="69"/>
    </row>
    <row r="4" spans="1:9" s="1" customFormat="1" ht="27" customHeight="1" x14ac:dyDescent="0.2">
      <c r="A4" s="69" t="s">
        <v>56</v>
      </c>
      <c r="B4" s="69"/>
      <c r="C4" s="69"/>
      <c r="D4" s="69"/>
      <c r="E4" s="69"/>
      <c r="F4" s="69"/>
    </row>
    <row r="5" spans="1:9" s="1" customFormat="1" ht="27" customHeight="1" x14ac:dyDescent="0.2">
      <c r="A5" s="69" t="s">
        <v>57</v>
      </c>
      <c r="B5" s="69"/>
      <c r="C5" s="69"/>
      <c r="D5" s="69"/>
      <c r="E5" s="69"/>
      <c r="F5" s="69"/>
    </row>
    <row r="6" spans="1:9" s="1" customFormat="1" ht="35.25" customHeight="1" x14ac:dyDescent="0.2">
      <c r="A6" s="69" t="s">
        <v>58</v>
      </c>
      <c r="B6" s="69"/>
      <c r="C6" s="69"/>
      <c r="D6" s="69"/>
      <c r="E6" s="69"/>
      <c r="F6" s="69"/>
    </row>
    <row r="7" spans="1:9" s="1" customFormat="1" ht="27" customHeight="1" x14ac:dyDescent="0.2">
      <c r="A7" s="69" t="s">
        <v>59</v>
      </c>
      <c r="B7" s="69"/>
      <c r="C7" s="69"/>
      <c r="D7" s="69"/>
      <c r="E7" s="69"/>
      <c r="F7" s="69"/>
    </row>
    <row r="8" spans="1:9" s="1" customFormat="1" ht="27" customHeight="1" x14ac:dyDescent="0.2">
      <c r="A8" s="69" t="s">
        <v>60</v>
      </c>
      <c r="B8" s="69"/>
      <c r="C8" s="69"/>
      <c r="D8" s="69"/>
      <c r="E8" s="69"/>
      <c r="F8" s="69"/>
    </row>
    <row r="9" spans="1:9" s="1" customFormat="1" ht="34.5" customHeight="1" x14ac:dyDescent="0.2">
      <c r="A9" s="65" t="s">
        <v>43</v>
      </c>
      <c r="B9" s="66"/>
      <c r="C9" s="66"/>
      <c r="D9" s="66"/>
      <c r="E9" s="66"/>
      <c r="F9" s="67"/>
    </row>
    <row r="10" spans="1:9" s="1" customFormat="1" ht="26.25" customHeight="1" x14ac:dyDescent="0.2">
      <c r="A10" s="55" t="s">
        <v>44</v>
      </c>
      <c r="B10" s="56"/>
      <c r="C10" s="56"/>
      <c r="D10" s="56"/>
      <c r="E10" s="56"/>
      <c r="F10" s="57"/>
    </row>
    <row r="11" spans="1:9" s="1" customFormat="1" ht="64.5" customHeight="1" x14ac:dyDescent="0.2">
      <c r="A11" s="15" t="s">
        <v>22</v>
      </c>
      <c r="B11" s="5" t="s">
        <v>1</v>
      </c>
      <c r="C11" s="16" t="s">
        <v>2</v>
      </c>
      <c r="D11" s="16" t="s">
        <v>3</v>
      </c>
      <c r="E11" s="14" t="s">
        <v>4</v>
      </c>
      <c r="F11" s="14" t="s">
        <v>5</v>
      </c>
    </row>
    <row r="12" spans="1:9" s="1" customFormat="1" ht="30.75" customHeight="1" x14ac:dyDescent="0.2">
      <c r="A12" s="6" t="s">
        <v>6</v>
      </c>
      <c r="B12" s="7" t="s">
        <v>16</v>
      </c>
      <c r="C12" s="8"/>
      <c r="D12" s="9"/>
      <c r="E12" s="8"/>
      <c r="F12" s="10"/>
    </row>
    <row r="13" spans="1:9" ht="70.5" customHeight="1" x14ac:dyDescent="0.2">
      <c r="A13" s="4" t="s">
        <v>9</v>
      </c>
      <c r="B13" s="23" t="s">
        <v>49</v>
      </c>
      <c r="C13" s="11" t="s">
        <v>7</v>
      </c>
      <c r="D13" s="24">
        <v>85</v>
      </c>
      <c r="E13" s="24"/>
      <c r="F13" s="33">
        <f>E13*D13</f>
        <v>0</v>
      </c>
    </row>
    <row r="14" spans="1:9" ht="73.5" customHeight="1" x14ac:dyDescent="0.2">
      <c r="A14" s="4" t="s">
        <v>23</v>
      </c>
      <c r="B14" s="19" t="s">
        <v>31</v>
      </c>
      <c r="C14" s="11" t="s">
        <v>7</v>
      </c>
      <c r="D14" s="24">
        <v>12</v>
      </c>
      <c r="E14" s="24"/>
      <c r="F14" s="33">
        <f t="shared" ref="F14:F17" si="0">E14*D14</f>
        <v>0</v>
      </c>
      <c r="I14" s="17"/>
    </row>
    <row r="15" spans="1:9" ht="97.5" customHeight="1" x14ac:dyDescent="0.2">
      <c r="A15" s="20" t="s">
        <v>24</v>
      </c>
      <c r="B15" s="30" t="s">
        <v>45</v>
      </c>
      <c r="C15" s="25" t="s">
        <v>7</v>
      </c>
      <c r="D15" s="24">
        <v>135</v>
      </c>
      <c r="E15" s="24"/>
      <c r="F15" s="33">
        <f t="shared" si="0"/>
        <v>0</v>
      </c>
    </row>
    <row r="16" spans="1:9" ht="99" customHeight="1" x14ac:dyDescent="0.2">
      <c r="A16" s="20" t="s">
        <v>25</v>
      </c>
      <c r="B16" s="23" t="s">
        <v>46</v>
      </c>
      <c r="C16" s="25" t="s">
        <v>8</v>
      </c>
      <c r="D16" s="24">
        <v>1</v>
      </c>
      <c r="E16" s="24"/>
      <c r="F16" s="33">
        <f t="shared" si="0"/>
        <v>0</v>
      </c>
    </row>
    <row r="17" spans="1:8" ht="133.5" customHeight="1" x14ac:dyDescent="0.2">
      <c r="A17" s="20" t="s">
        <v>27</v>
      </c>
      <c r="B17" s="28" t="s">
        <v>52</v>
      </c>
      <c r="C17" s="11" t="s">
        <v>7</v>
      </c>
      <c r="D17" s="24">
        <v>15</v>
      </c>
      <c r="E17" s="24"/>
      <c r="F17" s="33">
        <f t="shared" si="0"/>
        <v>0</v>
      </c>
    </row>
    <row r="18" spans="1:8" ht="23.25" customHeight="1" x14ac:dyDescent="0.2">
      <c r="A18" s="20"/>
      <c r="B18" s="73" t="s">
        <v>61</v>
      </c>
      <c r="C18" s="74"/>
      <c r="D18" s="74"/>
      <c r="E18" s="75"/>
      <c r="F18" s="34">
        <f>SUM(F13:F17)</f>
        <v>0</v>
      </c>
    </row>
    <row r="19" spans="1:8" ht="41.25" customHeight="1" x14ac:dyDescent="0.2">
      <c r="A19" s="6" t="s">
        <v>10</v>
      </c>
      <c r="B19" s="7" t="s">
        <v>14</v>
      </c>
      <c r="C19" s="8"/>
      <c r="D19" s="9"/>
      <c r="E19" s="8"/>
      <c r="F19" s="8"/>
    </row>
    <row r="20" spans="1:8" ht="110.25" customHeight="1" x14ac:dyDescent="0.2">
      <c r="A20" s="13" t="s">
        <v>11</v>
      </c>
      <c r="B20" s="28" t="s">
        <v>47</v>
      </c>
      <c r="C20" s="25" t="s">
        <v>7</v>
      </c>
      <c r="D20" s="24">
        <v>40</v>
      </c>
      <c r="E20" s="24"/>
      <c r="F20" s="33">
        <f>E20*D20</f>
        <v>0</v>
      </c>
    </row>
    <row r="21" spans="1:8" ht="80.25" customHeight="1" x14ac:dyDescent="0.2">
      <c r="A21" s="4" t="s">
        <v>12</v>
      </c>
      <c r="B21" s="19" t="s">
        <v>26</v>
      </c>
      <c r="C21" s="24" t="s">
        <v>8</v>
      </c>
      <c r="D21" s="24">
        <v>15</v>
      </c>
      <c r="E21" s="24"/>
      <c r="F21" s="33">
        <f t="shared" ref="F21:F33" si="1">E21*D21</f>
        <v>0</v>
      </c>
    </row>
    <row r="22" spans="1:8" ht="90" customHeight="1" x14ac:dyDescent="0.2">
      <c r="A22" s="20" t="s">
        <v>13</v>
      </c>
      <c r="B22" s="30" t="s">
        <v>50</v>
      </c>
      <c r="C22" s="24" t="s">
        <v>8</v>
      </c>
      <c r="D22" s="24">
        <v>4</v>
      </c>
      <c r="E22" s="24"/>
      <c r="F22" s="33">
        <f t="shared" si="1"/>
        <v>0</v>
      </c>
    </row>
    <row r="23" spans="1:8" ht="59.25" customHeight="1" x14ac:dyDescent="0.2">
      <c r="A23" s="20" t="s">
        <v>41</v>
      </c>
      <c r="B23" s="28" t="s">
        <v>51</v>
      </c>
      <c r="C23" s="31" t="s">
        <v>30</v>
      </c>
      <c r="D23" s="24">
        <v>15</v>
      </c>
      <c r="E23" s="24"/>
      <c r="F23" s="33">
        <f t="shared" si="1"/>
        <v>0</v>
      </c>
    </row>
    <row r="24" spans="1:8" ht="83.25" customHeight="1" x14ac:dyDescent="0.2">
      <c r="A24" s="4" t="s">
        <v>42</v>
      </c>
      <c r="B24" s="28" t="s">
        <v>48</v>
      </c>
      <c r="C24" s="24" t="s">
        <v>8</v>
      </c>
      <c r="D24" s="24">
        <v>10</v>
      </c>
      <c r="E24" s="24"/>
      <c r="F24" s="33">
        <f t="shared" si="1"/>
        <v>0</v>
      </c>
    </row>
    <row r="25" spans="1:8" ht="21" customHeight="1" x14ac:dyDescent="0.2">
      <c r="A25" s="20"/>
      <c r="B25" s="73" t="s">
        <v>62</v>
      </c>
      <c r="C25" s="74"/>
      <c r="D25" s="74"/>
      <c r="E25" s="75"/>
      <c r="F25" s="34">
        <f>SUM(F20:F24)</f>
        <v>0</v>
      </c>
    </row>
    <row r="26" spans="1:8" ht="30" customHeight="1" x14ac:dyDescent="0.2">
      <c r="A26" s="6" t="s">
        <v>17</v>
      </c>
      <c r="B26" s="7" t="s">
        <v>15</v>
      </c>
      <c r="C26" s="8"/>
      <c r="D26" s="9"/>
      <c r="E26" s="8"/>
      <c r="F26" s="8"/>
    </row>
    <row r="27" spans="1:8" ht="96" customHeight="1" x14ac:dyDescent="0.2">
      <c r="A27" s="4" t="s">
        <v>18</v>
      </c>
      <c r="B27" s="26" t="s">
        <v>33</v>
      </c>
      <c r="C27" s="25" t="s">
        <v>8</v>
      </c>
      <c r="D27" s="22">
        <v>20</v>
      </c>
      <c r="E27" s="22"/>
      <c r="F27" s="33">
        <f t="shared" si="1"/>
        <v>0</v>
      </c>
    </row>
    <row r="28" spans="1:8" ht="90" customHeight="1" x14ac:dyDescent="0.2">
      <c r="A28" s="4" t="s">
        <v>19</v>
      </c>
      <c r="B28" s="27" t="s">
        <v>37</v>
      </c>
      <c r="C28" s="25" t="s">
        <v>8</v>
      </c>
      <c r="D28" s="22">
        <v>4</v>
      </c>
      <c r="E28" s="22"/>
      <c r="F28" s="33">
        <f t="shared" si="1"/>
        <v>0</v>
      </c>
    </row>
    <row r="29" spans="1:8" ht="77.25" customHeight="1" x14ac:dyDescent="0.2">
      <c r="A29" s="20" t="s">
        <v>20</v>
      </c>
      <c r="B29" s="26" t="s">
        <v>38</v>
      </c>
      <c r="C29" s="25" t="s">
        <v>8</v>
      </c>
      <c r="D29" s="22">
        <v>8</v>
      </c>
      <c r="E29" s="22"/>
      <c r="F29" s="33">
        <f t="shared" si="1"/>
        <v>0</v>
      </c>
      <c r="H29" s="18"/>
    </row>
    <row r="30" spans="1:8" ht="75.75" customHeight="1" x14ac:dyDescent="0.2">
      <c r="A30" s="20" t="s">
        <v>21</v>
      </c>
      <c r="B30" s="29" t="s">
        <v>39</v>
      </c>
      <c r="C30" s="25" t="s">
        <v>8</v>
      </c>
      <c r="D30" s="22">
        <v>12</v>
      </c>
      <c r="E30" s="22"/>
      <c r="F30" s="33">
        <f t="shared" si="1"/>
        <v>0</v>
      </c>
    </row>
    <row r="31" spans="1:8" ht="84" customHeight="1" x14ac:dyDescent="0.2">
      <c r="A31" s="4" t="s">
        <v>28</v>
      </c>
      <c r="B31" s="26" t="s">
        <v>32</v>
      </c>
      <c r="C31" s="21" t="s">
        <v>8</v>
      </c>
      <c r="D31" s="21">
        <v>1</v>
      </c>
      <c r="E31" s="21"/>
      <c r="F31" s="33">
        <f t="shared" si="1"/>
        <v>0</v>
      </c>
      <c r="H31" s="1"/>
    </row>
    <row r="32" spans="1:8" ht="70.5" customHeight="1" x14ac:dyDescent="0.2">
      <c r="A32" s="20" t="s">
        <v>29</v>
      </c>
      <c r="B32" s="29" t="s">
        <v>40</v>
      </c>
      <c r="C32" s="21" t="s">
        <v>8</v>
      </c>
      <c r="D32" s="21">
        <v>15</v>
      </c>
      <c r="E32" s="21"/>
      <c r="F32" s="33">
        <f t="shared" si="1"/>
        <v>0</v>
      </c>
      <c r="H32" s="1"/>
    </row>
    <row r="33" spans="1:9" ht="75.75" customHeight="1" x14ac:dyDescent="0.2">
      <c r="A33" s="4" t="s">
        <v>34</v>
      </c>
      <c r="B33" s="23" t="s">
        <v>36</v>
      </c>
      <c r="C33" s="31" t="s">
        <v>53</v>
      </c>
      <c r="D33" s="22">
        <v>45</v>
      </c>
      <c r="E33" s="22"/>
      <c r="F33" s="33">
        <f t="shared" si="1"/>
        <v>0</v>
      </c>
      <c r="H33" s="35"/>
      <c r="I33" s="1"/>
    </row>
    <row r="34" spans="1:9" ht="21.75" customHeight="1" x14ac:dyDescent="0.2">
      <c r="A34" s="32"/>
      <c r="B34" s="73" t="s">
        <v>63</v>
      </c>
      <c r="C34" s="74"/>
      <c r="D34" s="74"/>
      <c r="E34" s="75"/>
      <c r="F34" s="34">
        <f>SUM(F27:F33)</f>
        <v>0</v>
      </c>
      <c r="I34" s="1"/>
    </row>
    <row r="35" spans="1:9" ht="40.5" customHeight="1" x14ac:dyDescent="0.2">
      <c r="A35" s="61" t="s">
        <v>35</v>
      </c>
      <c r="B35" s="62"/>
      <c r="C35" s="62"/>
      <c r="D35" s="62"/>
      <c r="E35" s="63"/>
      <c r="F35" s="40">
        <f>F34+F25+F18</f>
        <v>0</v>
      </c>
      <c r="I35" s="1"/>
    </row>
    <row r="36" spans="1:9" ht="19.5" customHeight="1" x14ac:dyDescent="0.2"/>
    <row r="37" spans="1:9" ht="22.5" customHeight="1" x14ac:dyDescent="0.2"/>
    <row r="38" spans="1:9" ht="21" customHeight="1" x14ac:dyDescent="0.2">
      <c r="A38" s="52" t="s">
        <v>64</v>
      </c>
      <c r="B38" s="53"/>
      <c r="C38" s="53"/>
      <c r="D38" s="53"/>
      <c r="E38" s="53"/>
      <c r="F38" s="54"/>
    </row>
    <row r="39" spans="1:9" ht="20.25" customHeight="1" x14ac:dyDescent="0.2">
      <c r="A39" s="55" t="s">
        <v>65</v>
      </c>
      <c r="B39" s="56"/>
      <c r="C39" s="56"/>
      <c r="D39" s="56"/>
      <c r="E39" s="56"/>
      <c r="F39" s="57"/>
    </row>
    <row r="40" spans="1:9" ht="31.5" x14ac:dyDescent="0.2">
      <c r="A40" s="15" t="s">
        <v>22</v>
      </c>
      <c r="B40" s="5" t="s">
        <v>1</v>
      </c>
      <c r="C40" s="16" t="s">
        <v>2</v>
      </c>
      <c r="D40" s="16" t="s">
        <v>3</v>
      </c>
      <c r="E40" s="14" t="s">
        <v>4</v>
      </c>
      <c r="F40" s="14" t="s">
        <v>5</v>
      </c>
    </row>
    <row r="41" spans="1:9" ht="18.75" x14ac:dyDescent="0.2">
      <c r="A41" s="6" t="s">
        <v>6</v>
      </c>
      <c r="B41" s="7" t="s">
        <v>16</v>
      </c>
      <c r="C41" s="8"/>
      <c r="D41" s="9"/>
      <c r="E41" s="8"/>
      <c r="F41" s="10"/>
    </row>
    <row r="42" spans="1:9" ht="90" x14ac:dyDescent="0.2">
      <c r="A42" s="13" t="s">
        <v>9</v>
      </c>
      <c r="B42" s="26" t="s">
        <v>66</v>
      </c>
      <c r="C42" s="24" t="s">
        <v>7</v>
      </c>
      <c r="D42" s="24">
        <v>145</v>
      </c>
      <c r="E42" s="33"/>
      <c r="F42" s="33">
        <f>E42*D42</f>
        <v>0</v>
      </c>
    </row>
    <row r="43" spans="1:9" ht="54" x14ac:dyDescent="0.2">
      <c r="A43" s="20" t="s">
        <v>23</v>
      </c>
      <c r="B43" s="23" t="s">
        <v>67</v>
      </c>
      <c r="C43" s="11" t="s">
        <v>7</v>
      </c>
      <c r="D43" s="24">
        <v>145</v>
      </c>
      <c r="E43" s="33"/>
      <c r="F43" s="33">
        <f t="shared" ref="F43:F47" si="2">E43*D43</f>
        <v>0</v>
      </c>
    </row>
    <row r="44" spans="1:9" ht="72" x14ac:dyDescent="0.2">
      <c r="A44" s="20" t="s">
        <v>24</v>
      </c>
      <c r="B44" s="19" t="s">
        <v>31</v>
      </c>
      <c r="C44" s="11" t="s">
        <v>7</v>
      </c>
      <c r="D44" s="24">
        <v>8</v>
      </c>
      <c r="E44" s="33"/>
      <c r="F44" s="33">
        <f t="shared" si="2"/>
        <v>0</v>
      </c>
    </row>
    <row r="45" spans="1:9" ht="72" x14ac:dyDescent="0.2">
      <c r="A45" s="20" t="s">
        <v>25</v>
      </c>
      <c r="B45" s="23" t="s">
        <v>68</v>
      </c>
      <c r="C45" s="25" t="s">
        <v>8</v>
      </c>
      <c r="D45" s="24">
        <v>1</v>
      </c>
      <c r="E45" s="33"/>
      <c r="F45" s="33">
        <f t="shared" si="2"/>
        <v>0</v>
      </c>
    </row>
    <row r="46" spans="1:9" ht="54" x14ac:dyDescent="0.2">
      <c r="A46" s="20" t="s">
        <v>27</v>
      </c>
      <c r="B46" s="23" t="s">
        <v>69</v>
      </c>
      <c r="C46" s="25" t="s">
        <v>8</v>
      </c>
      <c r="D46" s="24">
        <v>4</v>
      </c>
      <c r="E46" s="33"/>
      <c r="F46" s="33">
        <f t="shared" si="2"/>
        <v>0</v>
      </c>
    </row>
    <row r="47" spans="1:9" ht="72" x14ac:dyDescent="0.2">
      <c r="A47" s="20" t="s">
        <v>70</v>
      </c>
      <c r="B47" s="36" t="s">
        <v>71</v>
      </c>
      <c r="C47" s="25" t="s">
        <v>8</v>
      </c>
      <c r="D47" s="24">
        <v>5</v>
      </c>
      <c r="E47" s="33"/>
      <c r="F47" s="33">
        <f t="shared" si="2"/>
        <v>0</v>
      </c>
    </row>
    <row r="48" spans="1:9" ht="18" x14ac:dyDescent="0.2">
      <c r="A48" s="20"/>
      <c r="B48" s="58" t="s">
        <v>72</v>
      </c>
      <c r="C48" s="59"/>
      <c r="D48" s="59"/>
      <c r="E48" s="60"/>
      <c r="F48" s="34">
        <f>SUM(F42:F47)</f>
        <v>0</v>
      </c>
    </row>
    <row r="49" spans="1:6" ht="18.75" x14ac:dyDescent="0.2">
      <c r="A49" s="6" t="s">
        <v>10</v>
      </c>
      <c r="B49" s="7" t="s">
        <v>14</v>
      </c>
      <c r="C49" s="8"/>
      <c r="D49" s="9"/>
      <c r="E49" s="8"/>
      <c r="F49" s="8"/>
    </row>
    <row r="50" spans="1:6" ht="90" x14ac:dyDescent="0.2">
      <c r="A50" s="13" t="s">
        <v>11</v>
      </c>
      <c r="B50" s="28" t="s">
        <v>73</v>
      </c>
      <c r="C50" s="25" t="s">
        <v>8</v>
      </c>
      <c r="D50" s="24">
        <v>10</v>
      </c>
      <c r="E50" s="33"/>
      <c r="F50" s="33">
        <f>E50*D50</f>
        <v>0</v>
      </c>
    </row>
    <row r="51" spans="1:6" ht="72" x14ac:dyDescent="0.2">
      <c r="A51" s="20" t="s">
        <v>12</v>
      </c>
      <c r="B51" s="19" t="s">
        <v>26</v>
      </c>
      <c r="C51" s="24" t="s">
        <v>8</v>
      </c>
      <c r="D51" s="24">
        <v>15</v>
      </c>
      <c r="E51" s="33"/>
      <c r="F51" s="33">
        <f t="shared" ref="F51:F54" si="3">E51*D51</f>
        <v>0</v>
      </c>
    </row>
    <row r="52" spans="1:6" ht="72" x14ac:dyDescent="0.2">
      <c r="A52" s="20" t="s">
        <v>13</v>
      </c>
      <c r="B52" s="28" t="s">
        <v>48</v>
      </c>
      <c r="C52" s="24" t="s">
        <v>8</v>
      </c>
      <c r="D52" s="24">
        <v>6</v>
      </c>
      <c r="E52" s="33"/>
      <c r="F52" s="33">
        <f t="shared" si="3"/>
        <v>0</v>
      </c>
    </row>
    <row r="53" spans="1:6" ht="126" x14ac:dyDescent="0.2">
      <c r="A53" s="20" t="s">
        <v>41</v>
      </c>
      <c r="B53" s="28" t="s">
        <v>74</v>
      </c>
      <c r="C53" s="24" t="s">
        <v>8</v>
      </c>
      <c r="D53" s="24">
        <v>1</v>
      </c>
      <c r="E53" s="33"/>
      <c r="F53" s="33">
        <f t="shared" si="3"/>
        <v>0</v>
      </c>
    </row>
    <row r="54" spans="1:6" ht="36" x14ac:dyDescent="0.2">
      <c r="A54" s="20" t="s">
        <v>42</v>
      </c>
      <c r="B54" s="19" t="s">
        <v>75</v>
      </c>
      <c r="C54" s="24" t="s">
        <v>8</v>
      </c>
      <c r="D54" s="24">
        <v>12</v>
      </c>
      <c r="E54" s="33"/>
      <c r="F54" s="33">
        <f t="shared" si="3"/>
        <v>0</v>
      </c>
    </row>
    <row r="55" spans="1:6" ht="18" x14ac:dyDescent="0.2">
      <c r="A55" s="20"/>
      <c r="B55" s="58" t="s">
        <v>76</v>
      </c>
      <c r="C55" s="59"/>
      <c r="D55" s="59"/>
      <c r="E55" s="60"/>
      <c r="F55" s="34">
        <f>SUM(F50:F54)</f>
        <v>0</v>
      </c>
    </row>
    <row r="56" spans="1:6" ht="18.75" x14ac:dyDescent="0.2">
      <c r="A56" s="6" t="s">
        <v>17</v>
      </c>
      <c r="B56" s="7" t="s">
        <v>15</v>
      </c>
      <c r="C56" s="8"/>
      <c r="D56" s="9"/>
      <c r="E56" s="8"/>
      <c r="F56" s="8"/>
    </row>
    <row r="57" spans="1:6" ht="72" x14ac:dyDescent="0.2">
      <c r="A57" s="20" t="s">
        <v>18</v>
      </c>
      <c r="B57" s="26" t="s">
        <v>33</v>
      </c>
      <c r="C57" s="25" t="s">
        <v>8</v>
      </c>
      <c r="D57" s="22">
        <v>16</v>
      </c>
      <c r="E57" s="37"/>
      <c r="F57" s="33">
        <f>E57*D57</f>
        <v>0</v>
      </c>
    </row>
    <row r="58" spans="1:6" ht="72" x14ac:dyDescent="0.2">
      <c r="A58" s="20" t="s">
        <v>19</v>
      </c>
      <c r="B58" s="27" t="s">
        <v>37</v>
      </c>
      <c r="C58" s="25" t="s">
        <v>8</v>
      </c>
      <c r="D58" s="22">
        <v>4</v>
      </c>
      <c r="E58" s="37"/>
      <c r="F58" s="33">
        <f t="shared" ref="F58:F64" si="4">E58*D58</f>
        <v>0</v>
      </c>
    </row>
    <row r="59" spans="1:6" ht="72" x14ac:dyDescent="0.2">
      <c r="A59" s="20" t="s">
        <v>20</v>
      </c>
      <c r="B59" s="26" t="s">
        <v>38</v>
      </c>
      <c r="C59" s="25" t="s">
        <v>8</v>
      </c>
      <c r="D59" s="22">
        <v>16</v>
      </c>
      <c r="E59" s="37"/>
      <c r="F59" s="33">
        <f t="shared" si="4"/>
        <v>0</v>
      </c>
    </row>
    <row r="60" spans="1:6" ht="72" x14ac:dyDescent="0.2">
      <c r="A60" s="20" t="s">
        <v>21</v>
      </c>
      <c r="B60" s="29" t="s">
        <v>39</v>
      </c>
      <c r="C60" s="25" t="s">
        <v>8</v>
      </c>
      <c r="D60" s="22">
        <v>16</v>
      </c>
      <c r="E60" s="37"/>
      <c r="F60" s="33">
        <f t="shared" si="4"/>
        <v>0</v>
      </c>
    </row>
    <row r="61" spans="1:6" ht="72" x14ac:dyDescent="0.2">
      <c r="A61" s="20" t="s">
        <v>28</v>
      </c>
      <c r="B61" s="26" t="s">
        <v>32</v>
      </c>
      <c r="C61" s="21" t="s">
        <v>8</v>
      </c>
      <c r="D61" s="21">
        <v>1</v>
      </c>
      <c r="E61" s="38"/>
      <c r="F61" s="33">
        <f t="shared" si="4"/>
        <v>0</v>
      </c>
    </row>
    <row r="62" spans="1:6" ht="36" x14ac:dyDescent="0.2">
      <c r="A62" s="20" t="s">
        <v>29</v>
      </c>
      <c r="B62" s="26" t="s">
        <v>77</v>
      </c>
      <c r="C62" s="21" t="s">
        <v>8</v>
      </c>
      <c r="D62" s="21">
        <v>2</v>
      </c>
      <c r="E62" s="38"/>
      <c r="F62" s="33">
        <f t="shared" si="4"/>
        <v>0</v>
      </c>
    </row>
    <row r="63" spans="1:6" ht="54" x14ac:dyDescent="0.2">
      <c r="A63" s="20" t="s">
        <v>34</v>
      </c>
      <c r="B63" s="29" t="s">
        <v>40</v>
      </c>
      <c r="C63" s="21" t="s">
        <v>8</v>
      </c>
      <c r="D63" s="21">
        <v>48</v>
      </c>
      <c r="E63" s="38"/>
      <c r="F63" s="33">
        <f t="shared" si="4"/>
        <v>0</v>
      </c>
    </row>
    <row r="64" spans="1:6" ht="72" x14ac:dyDescent="0.2">
      <c r="A64" s="20" t="s">
        <v>78</v>
      </c>
      <c r="B64" s="23" t="s">
        <v>36</v>
      </c>
      <c r="C64" s="39" t="s">
        <v>30</v>
      </c>
      <c r="D64" s="22">
        <v>50</v>
      </c>
      <c r="E64" s="37"/>
      <c r="F64" s="33">
        <f t="shared" si="4"/>
        <v>0</v>
      </c>
    </row>
    <row r="65" spans="1:6" ht="18" x14ac:dyDescent="0.2">
      <c r="A65" s="32"/>
      <c r="B65" s="58" t="s">
        <v>79</v>
      </c>
      <c r="C65" s="59"/>
      <c r="D65" s="59"/>
      <c r="E65" s="60"/>
      <c r="F65" s="34">
        <f>SUM(F57:F64)</f>
        <v>0</v>
      </c>
    </row>
    <row r="66" spans="1:6" ht="20.25" x14ac:dyDescent="0.2">
      <c r="A66" s="49" t="s">
        <v>35</v>
      </c>
      <c r="B66" s="50"/>
      <c r="C66" s="50"/>
      <c r="D66" s="50"/>
      <c r="E66" s="51"/>
      <c r="F66" s="40">
        <f>F65+F55+F48</f>
        <v>0</v>
      </c>
    </row>
    <row r="70" spans="1:6" ht="26.25" x14ac:dyDescent="0.35">
      <c r="B70" s="41" t="s">
        <v>80</v>
      </c>
      <c r="C70" s="42"/>
      <c r="D70" s="43"/>
    </row>
    <row r="71" spans="1:6" ht="23.25" x14ac:dyDescent="0.2">
      <c r="B71" s="44" t="s">
        <v>81</v>
      </c>
      <c r="C71" s="46" t="s">
        <v>82</v>
      </c>
      <c r="D71" s="46"/>
    </row>
    <row r="72" spans="1:6" ht="47.25" customHeight="1" x14ac:dyDescent="0.35">
      <c r="B72" s="45" t="s">
        <v>83</v>
      </c>
      <c r="C72" s="47">
        <f>F35</f>
        <v>0</v>
      </c>
      <c r="D72" s="48"/>
    </row>
    <row r="73" spans="1:6" ht="47.25" customHeight="1" x14ac:dyDescent="0.35">
      <c r="B73" s="45" t="s">
        <v>84</v>
      </c>
      <c r="C73" s="47">
        <f>F66</f>
        <v>0</v>
      </c>
      <c r="D73" s="48"/>
    </row>
    <row r="74" spans="1:6" ht="47.25" customHeight="1" x14ac:dyDescent="0.35">
      <c r="B74" s="45" t="s">
        <v>85</v>
      </c>
      <c r="C74" s="76">
        <f>SUM(C72:D73)</f>
        <v>0</v>
      </c>
      <c r="D74" s="77"/>
    </row>
  </sheetData>
  <mergeCells count="25">
    <mergeCell ref="A35:E35"/>
    <mergeCell ref="A1:B1"/>
    <mergeCell ref="A9:F9"/>
    <mergeCell ref="A10:F10"/>
    <mergeCell ref="A2:F2"/>
    <mergeCell ref="A3:F3"/>
    <mergeCell ref="A4:F4"/>
    <mergeCell ref="A5:F5"/>
    <mergeCell ref="A6:F6"/>
    <mergeCell ref="A7:F7"/>
    <mergeCell ref="C1:F1"/>
    <mergeCell ref="A8:F8"/>
    <mergeCell ref="B18:E18"/>
    <mergeCell ref="B25:E25"/>
    <mergeCell ref="B34:E34"/>
    <mergeCell ref="A38:F38"/>
    <mergeCell ref="A39:F39"/>
    <mergeCell ref="B48:E48"/>
    <mergeCell ref="B55:E55"/>
    <mergeCell ref="B65:E65"/>
    <mergeCell ref="C71:D71"/>
    <mergeCell ref="C72:D72"/>
    <mergeCell ref="C73:D73"/>
    <mergeCell ref="C74:D74"/>
    <mergeCell ref="A66:E66"/>
  </mergeCells>
  <printOptions horizontalCentered="1"/>
  <pageMargins left="0.2" right="0.25" top="0.25" bottom="0" header="1.3" footer="1.5"/>
  <pageSetup paperSize="9" scale="62"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BB5D350A4ECB84A8F59D5B8F1A8F914" ma:contentTypeVersion="11" ma:contentTypeDescription="Create a new document." ma:contentTypeScope="" ma:versionID="6884e995268e26ae356192a3ce3fc50c">
  <xsd:schema xmlns:xsd="http://www.w3.org/2001/XMLSchema" xmlns:xs="http://www.w3.org/2001/XMLSchema" xmlns:p="http://schemas.microsoft.com/office/2006/metadata/properties" xmlns:ns2="1a16bf73-910a-4bd6-aa9d-dd8f0dc115b2" xmlns:ns3="032cbdb3-b6ce-4948-b0e5-d7b6774288be" targetNamespace="http://schemas.microsoft.com/office/2006/metadata/properties" ma:root="true" ma:fieldsID="dcca9e05f9aacfd93fe96a98e5476961" ns2:_="" ns3:_="">
    <xsd:import namespace="1a16bf73-910a-4bd6-aa9d-dd8f0dc115b2"/>
    <xsd:import namespace="032cbdb3-b6ce-4948-b0e5-d7b6774288b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EventHashCode" minOccurs="0"/>
                <xsd:element ref="ns3:MediaServiceGenerationTime" minOccurs="0"/>
                <xsd:element ref="ns3:MediaServiceDateTake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16bf73-910a-4bd6-aa9d-dd8f0dc115b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32cbdb3-b6ce-4948-b0e5-d7b6774288b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36DDFD7-03C2-4931-8078-3B95FED01DCF}">
  <ds:schemaRefs>
    <ds:schemaRef ds:uri="http://schemas.microsoft.com/sharepoint/v3/contenttype/forms"/>
  </ds:schemaRefs>
</ds:datastoreItem>
</file>

<file path=customXml/itemProps2.xml><?xml version="1.0" encoding="utf-8"?>
<ds:datastoreItem xmlns:ds="http://schemas.openxmlformats.org/officeDocument/2006/customXml" ds:itemID="{74FB4842-6CEF-4164-A374-404F595A61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16bf73-910a-4bd6-aa9d-dd8f0dc115b2"/>
    <ds:schemaRef ds:uri="032cbdb3-b6ce-4948-b0e5-d7b6774288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DACBDE-44DC-436D-9168-6F609D48478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Gregawre school</vt:lpstr>
      <vt:lpstr>'Gregawre school'!Print_Area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2020-01-15T10:33:40Z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0x0101006BB5D350A4ECB84A8F59D5B8F1A8F914</vt:lpwstr>
  </property>
</Properties>
</file>