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QER-HV01\HFRedirection$\ghassan\Desktop\Restoration and Expansion of Water supply systems in Tooz\"/>
    </mc:Choice>
  </mc:AlternateContent>
  <bookViews>
    <workbookView xWindow="0" yWindow="0" windowWidth="28800" windowHeight="12435"/>
  </bookViews>
  <sheets>
    <sheet name="total of (lot1+lot2)" sheetId="3" r:id="rId1"/>
    <sheet name="WT(lot1)" sheetId="2" r:id="rId2"/>
    <sheet name="WSS( lot2)" sheetId="1" r:id="rId3"/>
  </sheets>
  <definedNames>
    <definedName name="_xlnm.Print_Area" localSheetId="2">'WSS( lot2)'!$A$1:$G$38</definedName>
    <definedName name="_xlnm.Print_Area" localSheetId="1">'WT(lot1)'!$A$1:$F$33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0" i="2" l="1"/>
  <c r="G35" i="1"/>
  <c r="C3" i="3" l="1"/>
  <c r="C2" i="3"/>
  <c r="C4" i="3" s="1"/>
  <c r="G34" i="1"/>
  <c r="G18" i="1"/>
  <c r="G19" i="1"/>
  <c r="G20" i="1"/>
  <c r="G21" i="1"/>
  <c r="G22" i="1"/>
  <c r="G23" i="1"/>
  <c r="G24" i="1"/>
  <c r="G25" i="1"/>
  <c r="G26" i="1"/>
  <c r="G27" i="1"/>
  <c r="G28" i="1"/>
  <c r="G29" i="1"/>
  <c r="G30" i="1"/>
  <c r="G31" i="1"/>
  <c r="G32" i="1"/>
  <c r="G17" i="1"/>
  <c r="F28" i="2" l="1"/>
  <c r="F17" i="2" l="1"/>
  <c r="F16" i="2"/>
  <c r="F25" i="2"/>
  <c r="F26" i="2"/>
  <c r="F27" i="2"/>
  <c r="F29" i="2"/>
  <c r="F18" i="2" l="1"/>
</calcChain>
</file>

<file path=xl/comments1.xml><?xml version="1.0" encoding="utf-8"?>
<comments xmlns="http://schemas.openxmlformats.org/spreadsheetml/2006/main">
  <authors>
    <author>Miqdad Mohammed Abdulrahman</author>
  </authors>
  <commentList>
    <comment ref="F30" authorId="0" shapeId="0">
      <text>
        <r>
          <rPr>
            <b/>
            <sz val="9"/>
            <color indexed="81"/>
            <rFont val="Tahoma"/>
            <family val="2"/>
          </rPr>
          <t>Miqdad Mohammed Abdulrahman:</t>
        </r>
        <r>
          <rPr>
            <sz val="9"/>
            <color indexed="81"/>
            <rFont val="Tahoma"/>
            <family val="2"/>
          </rPr>
          <t xml:space="preserve">
</t>
        </r>
      </text>
    </comment>
  </commentList>
</comments>
</file>

<file path=xl/sharedStrings.xml><?xml version="1.0" encoding="utf-8"?>
<sst xmlns="http://schemas.openxmlformats.org/spreadsheetml/2006/main" count="125" uniqueCount="91">
  <si>
    <t>BoQ for restoration and expansion of water supply system  /Tooz/Salman Beg/Ghamaz and dalalu</t>
  </si>
  <si>
    <t>TECHNICAL SPECIFICATION:</t>
  </si>
  <si>
    <t>All works according to the Iraqi's general technical specifications(IGTS),WASH cluster minimum technical standards and instructions of the supervisor engineer.</t>
  </si>
  <si>
    <t>The supplier should provide manpower, technical and skilled labor for the work due to the needs.</t>
  </si>
  <si>
    <t>Any machinery, tools and equipment needed should be provided by contractor for the work.</t>
  </si>
  <si>
    <t>The supplier should make site visit abefore filling the request for quotation.and if has any question can ask  WV WASH team for clarification</t>
  </si>
  <si>
    <t>The supplier must employ resident supervisor to be present at the project site during the execution period.</t>
  </si>
  <si>
    <t>The supplier will be responsible for all security clearance for his staffs.</t>
  </si>
  <si>
    <t>The technical instruction of representatives of Directorate of water  in tooz should be respected.</t>
  </si>
  <si>
    <t>All works should be done according to the instructions of supervisor engineer.</t>
  </si>
  <si>
    <t>All materials which would be used. will be tested and matched with  approved local criteria and the tests will be in a laboratory belong to director of Salahadeen water or Tooz water center with all work requirements</t>
  </si>
  <si>
    <t>BoQ for Water Supply Network</t>
  </si>
  <si>
    <t>No.</t>
  </si>
  <si>
    <t>Item description</t>
  </si>
  <si>
    <t>Unit</t>
  </si>
  <si>
    <t>Quantity</t>
  </si>
  <si>
    <t>Unit Cost USD</t>
  </si>
  <si>
    <t>Total Amount USD</t>
  </si>
  <si>
    <t>A</t>
  </si>
  <si>
    <t xml:space="preserve"> supply pipe diameter(110)mm with rubberplate</t>
  </si>
  <si>
    <t>M.L</t>
  </si>
  <si>
    <t>B</t>
  </si>
  <si>
    <t>supply pipe diameter(225)mm with rubberplate</t>
  </si>
  <si>
    <t>ML</t>
  </si>
  <si>
    <t>C</t>
  </si>
  <si>
    <t xml:space="preserve">Supply and Install  Resilient Seated Gate Valve ,duble socket DN(225)mm </t>
  </si>
  <si>
    <t>D</t>
  </si>
  <si>
    <t>supply and install Adapter pvc double socket  with DIM(160*160*110)mm with plastic rubbe</t>
  </si>
  <si>
    <t>E</t>
  </si>
  <si>
    <t>Supply and install (sleeve repair koppeln double socket (160)mm.withe plastic rubbe</t>
  </si>
  <si>
    <t>F</t>
  </si>
  <si>
    <t>Supply and install( 110)mm pipe cap with plastic rubbe.</t>
  </si>
  <si>
    <t>G</t>
  </si>
  <si>
    <t>Supply and install( 160)mm pipe cap  with plastic rubbe.</t>
  </si>
  <si>
    <t>H</t>
  </si>
  <si>
    <t>supply and insaltal Double Socket Bends - 90 degree x 225mm  with plastic rubber</t>
  </si>
  <si>
    <t>I</t>
  </si>
  <si>
    <t>Supply and instal Double Socket Bends - 45 degree x 225mm dia with plastic rubber</t>
  </si>
  <si>
    <t>J</t>
  </si>
  <si>
    <t>supply and install reducedr upvc (PN10) Double socket  DIM(225*160)mm  with plastic rubber .</t>
  </si>
  <si>
    <t>K</t>
  </si>
  <si>
    <t>Cobblin standard fastening and repair Daimeter (160) mm with its accessories, screws, rings and bolt.</t>
  </si>
  <si>
    <t>L</t>
  </si>
  <si>
    <t xml:space="preserve">supply and install Plastic Saddle110mm*25mm  best quilty with its accessories.  </t>
  </si>
  <si>
    <t>M</t>
  </si>
  <si>
    <t xml:space="preserve">supply and install Plastic Saddle220mm*25mm best quilty  with its accessories With pressure gauge and tap on it inside the station .  </t>
  </si>
  <si>
    <r>
      <rPr>
        <b/>
        <sz val="9"/>
        <color theme="1"/>
        <rFont val="Times New Roman"/>
        <family val="1"/>
      </rPr>
      <t>Filling Work:</t>
    </r>
    <r>
      <rPr>
        <sz val="9"/>
        <color theme="1"/>
        <rFont val="Times New Roman"/>
        <family val="1"/>
      </rPr>
      <t xml:space="preserve">
Supply materials, tools and manpower to  carry out filling works by subbase type A along the new water network, the filling work should be in layers with a good compaction. All works should be carried out according to instructions of supervisor engineer.</t>
    </r>
  </si>
  <si>
    <t>m.l</t>
  </si>
  <si>
    <t>Connect the feeding</t>
  </si>
  <si>
    <r>
      <rPr>
        <b/>
        <sz val="9"/>
        <color theme="1"/>
        <rFont val="Times New Roman"/>
        <family val="1"/>
      </rPr>
      <t>Polyethylene Pipe:</t>
    </r>
    <r>
      <rPr>
        <sz val="9"/>
        <color theme="1"/>
        <rFont val="Times New Roman"/>
        <family val="1"/>
      </rPr>
      <t xml:space="preserve">
Supply materials, tools and manpower to extend 110 mm and 225mm diameter polyethylene pipe best quality German made or equivalent ( PE100-RC, SDR11, PN-16, TW, PASS 1075) , the pipe must be ISO certified,and the  all connection works, all transportation works and all accessories ( T section, Johnson Koppeln , elbow, adapter, closer, flange and etc...). The connections of the polyethylene pipes should be by using (electro fusion) method with all requirements that necessary for fittings, the supplier should submit required cataloges within accurate specification of the pipes and all accessories that be used in the field, the supplier should submit the certificate of origin of each required item with submitting the certificate of test of polyethylene pipes from governmental laboratories within Iraqi standard specification or German or British. Supply materials, tools and manpower to remove and clean all debris and materials resulted by demolition and to be transported out of the site to an approved area by municipality and site engineer, conduct the excavation work and demolish all types of rocks and concrete during excavation with a width not less than 40cm and height 110cm with using excavator.Supply materials, tools and manpower to excavate and distribute the 110mm,225mm pipes along the road with prepare all work requirements from machines and tools to install pipes inside excavation, extend and connect pipes by electro fusion method, the work includes covering polyethylene pipes by soft sand with a depth not less than 20cm sorrounding the pipes, with supply and install all required accessories (T section, Johnson Koppeln , elbow, adapter, closer, flange and etc...). also the work includes making concrete support for elbow spaces if existing  All works should  be done according to instructions of supervisor engineer.   All works should be done according to instructions of supervisor engineer.
</t>
    </r>
  </si>
  <si>
    <t>Supply materials, tools and manpower to remove and clean all debris and materials resulted by demolition and to be transported out of the site to an approved area by municipality and site engineer, conduct the excavation work and demolish all types of rocks and concrete during excavation with a width not less than 40cm and height 75cm with using excavator. All works should  be done according to instructions of supervisor engineer.</t>
  </si>
  <si>
    <t>N</t>
  </si>
  <si>
    <t>M3</t>
  </si>
  <si>
    <t>BoQ for Rehabilitation of Water Treatment Plant</t>
  </si>
  <si>
    <t>No</t>
  </si>
  <si>
    <t>Item Description</t>
  </si>
  <si>
    <t>Qunity.</t>
  </si>
  <si>
    <t>Unit Cost (USD)</t>
  </si>
  <si>
    <t>Total Cost (USD)</t>
  </si>
  <si>
    <t>Site Preparation: Supply materials, tools and manpower to clean the site working from any kind of debris and open way to the WTP in purpose of working, The price includes removing all debris out of the site in to a specified area which is accepted by the municipality The work should be done according to the instructions of the supervisor engineer.</t>
  </si>
  <si>
    <t>L.S</t>
  </si>
  <si>
    <t xml:space="preserve">Total cost </t>
  </si>
  <si>
    <t>NO</t>
  </si>
  <si>
    <t>Supplying, Replacing and install (intake unite) submersible water well pump and motor  (Q= 50m3/hr., H= 70m, 1500rpm)( 22Kwatt),(3phases),(380 V),(50 Hz) with electric board (Grundfos). The impeller and shaft made of stainless steel  with all work required and materials(elbows  ,T-sections,weldeng and other valves) to connection , with Supplying and  connection cable  for submersible pump  (16*4) mm2  Jordan or a Saudi made, from starters to submersible pump(for each one cable) .</t>
  </si>
  <si>
    <t>Supply ,connect  install,test and operate vacuum chlorine gas doising system (Grundfods allodos),(VGB),(50-1000 Kg/Hours) ,with all water fittings materials, tools and all accessories ,manpowers this item needs,also with all electrical and mechanical connection that work required as below:</t>
  </si>
  <si>
    <t>a-PVC injector</t>
  </si>
  <si>
    <t>b-CU-pipees 2Metters</t>
  </si>
  <si>
    <t>c-Chlorine gas adsorption Cylinder</t>
  </si>
  <si>
    <t>d-Gas mask 2 no</t>
  </si>
  <si>
    <t>e-protective PVC Suit 2 no</t>
  </si>
  <si>
    <t>f-vertical booster multistage electric pumps capacity (2m3/hr*80m),(1.1 Kw)single phase with suitable cables</t>
  </si>
  <si>
    <t>Supply,install ,connect,test and operate  motor starter board  for (90Kwatt  )(3phases),(380 V),(50Hz) for highly pushed pumps with capacity of (200m3/hr*90m) from credibility origin in directorate of water in salahadin(n.Also supply materials, tools and all accessories ,manpowers this item needs,All works should be done according to the instructions of supervisor engineer.</t>
  </si>
  <si>
    <t>Push pump : Supplying the materials  and equipment for maintenance and rehabilitate push  pumps(200m3/hr*90m) , the price include replaceing the damaged parts with all equipment and works required.ll works should be done according to the instructions of supervisor engineer.</t>
  </si>
  <si>
    <t>Supply ,connect, install,test and operate  main circuit braker (MCCB)(FIXING TYPE) with capacity of ((3*1000A),(50Hz),(380V) with the specification (IEC947/2) for whole of station(WTP).Also supply materials, tools and all accessories ,manpowers this item needs,All works should be done according to the instructions of supervisor engineer.</t>
  </si>
  <si>
    <t>point</t>
  </si>
  <si>
    <t>Supplying, connecting, installing, checking and operating, attaching, the fixing box with  a height of 2 meters, and the body  cover are made of DIP material  , the stem made of steel(st37) The dimensions to correspond with the diameter of 225 mm and are installed at the beginning of the conveyor line , The matetial should be acceptable type of good origin , at the same level of the street or sidewalk.the work include  all equipments,tools,manpowers,accessories,  and are other works required.All works should be carried out according to instructions of supervisor engineer.</t>
  </si>
  <si>
    <t>Supply materials, tools and manpower and accessories to be used for connection  old polyethylene pipes with new pipes  networks by using specified thermal tools and machines, the price includes supply all connection accessories to carry out the work in a best way. All works should be carried out according to instructions of supervisor engineer.</t>
  </si>
  <si>
    <t>Supplying, connecting, installing, checking and operating the main cycle breaker type (MCCB)(ADJUSTABLE TYPE )capacity (3*400-630A,50HZ,380V)western model  Thermal and electrical advisable,Placed inside a metal cabin of suitable size andbest quality with all connections and cables entering and leaving it with everything required by the work</t>
  </si>
  <si>
    <t>Supply, install, test and operate blast circuit braker(switch link)(outdoor switch disconector)capacity (11Kv,3Phase,630A) western model for the transformer.Also supply materials, tools and all accessories ,manpowers that this item needs,All works should be done according to the instructions of supervisor engineer.</t>
  </si>
  <si>
    <t xml:space="preserve">BoQ for rehabilitation of water treatment plants /Tooz/Salman Beg/khasadarli  </t>
  </si>
  <si>
    <t>Lot1</t>
  </si>
  <si>
    <t>Lot2</t>
  </si>
  <si>
    <t>Implementation Duration of project is 8weeks</t>
  </si>
  <si>
    <t>Implementation Duration of project is 8 weeks</t>
  </si>
  <si>
    <t>Name of project</t>
  </si>
  <si>
    <t>Total Amount in writing</t>
  </si>
  <si>
    <t>Rehabilitation of water treatment plants</t>
  </si>
  <si>
    <t>Restoration and expansion of water supply system</t>
  </si>
  <si>
    <t xml:space="preserve">Total amount of projects USD </t>
  </si>
  <si>
    <t>Date</t>
  </si>
  <si>
    <t>Signature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</si>
</sst>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_-;_-* #,##0.00\-;_-* &quot;-&quot;??_-;_-@_-"/>
    <numFmt numFmtId="166" formatCode="_-&quot;د.ع.‏&quot;\ * #,##0.00_-;_-&quot;د.ع.‏&quot;\ * #,##0.00\-;_-&quot;د.ع.‏&quot;\ * &quot;-&quot;??_-;_-@_-"/>
    <numFmt numFmtId="167" formatCode="&quot;$&quot;#,##0.00"/>
  </numFmts>
  <fonts count="27">
    <font>
      <sz val="10"/>
      <color rgb="FF000000"/>
      <name val="Arial"/>
      <family val="2"/>
    </font>
    <font>
      <sz val="11"/>
      <color theme="1"/>
      <name val="Calibri"/>
      <family val="2"/>
      <scheme val="minor"/>
    </font>
    <font>
      <b/>
      <sz val="11"/>
      <color theme="1"/>
      <name val="Calibri"/>
      <family val="2"/>
      <scheme val="minor"/>
    </font>
    <font>
      <sz val="10"/>
      <color rgb="FF000000"/>
      <name val="Arial"/>
      <family val="2"/>
    </font>
    <font>
      <b/>
      <sz val="14"/>
      <color theme="1"/>
      <name val="Times New Roman"/>
      <family val="1"/>
    </font>
    <font>
      <sz val="11"/>
      <color theme="1"/>
      <name val="Times New Roman"/>
      <family val="1"/>
    </font>
    <font>
      <b/>
      <sz val="11"/>
      <color theme="1"/>
      <name val="Times New Roman"/>
      <family val="1"/>
    </font>
    <font>
      <b/>
      <sz val="9"/>
      <color theme="1"/>
      <name val="Times New Roman"/>
      <family val="1"/>
    </font>
    <font>
      <sz val="9"/>
      <color theme="1"/>
      <name val="Times New Roman"/>
      <family val="1"/>
    </font>
    <font>
      <sz val="10"/>
      <color theme="1"/>
      <name val="Times New Roman"/>
      <family val="1"/>
    </font>
    <font>
      <sz val="10"/>
      <color theme="1"/>
      <name val="Arial"/>
      <family val="2"/>
    </font>
    <font>
      <b/>
      <sz val="10"/>
      <color theme="1"/>
      <name val="Arial"/>
      <family val="2"/>
    </font>
    <font>
      <sz val="11"/>
      <color theme="1"/>
      <name val="Calibri"/>
      <family val="2"/>
      <charset val="178"/>
      <scheme val="minor"/>
    </font>
    <font>
      <sz val="16"/>
      <color rgb="FF000000"/>
      <name val="Arial"/>
      <family val="2"/>
    </font>
    <font>
      <sz val="10"/>
      <name val="Arial"/>
      <family val="2"/>
    </font>
    <font>
      <sz val="11"/>
      <color rgb="FF222222"/>
      <name val="Inherit"/>
    </font>
    <font>
      <b/>
      <sz val="9"/>
      <name val="Arial"/>
      <family val="2"/>
    </font>
    <font>
      <sz val="12"/>
      <color rgb="FF000000"/>
      <name val="Calibri"/>
      <family val="2"/>
      <scheme val="minor"/>
    </font>
    <font>
      <b/>
      <sz val="10"/>
      <color theme="1"/>
      <name val="Times New Roman"/>
      <family val="1"/>
    </font>
    <font>
      <b/>
      <sz val="11"/>
      <color rgb="FF000000"/>
      <name val="Calibri"/>
      <family val="2"/>
      <scheme val="minor"/>
    </font>
    <font>
      <sz val="9"/>
      <color indexed="81"/>
      <name val="Tahoma"/>
      <family val="2"/>
    </font>
    <font>
      <b/>
      <sz val="9"/>
      <color indexed="81"/>
      <name val="Tahoma"/>
      <family val="2"/>
    </font>
    <font>
      <sz val="14"/>
      <color theme="1"/>
      <name val="Times New Roman"/>
      <family val="1"/>
    </font>
    <font>
      <sz val="10"/>
      <color rgb="FF000000"/>
      <name val="Times New Roman"/>
      <family val="1"/>
    </font>
    <font>
      <sz val="9"/>
      <color rgb="FF000000"/>
      <name val="Arial"/>
      <family val="2"/>
    </font>
    <font>
      <sz val="10"/>
      <name val="Times New Roman"/>
      <family val="1"/>
    </font>
    <font>
      <b/>
      <sz val="10"/>
      <color rgb="FF000000"/>
      <name val="Arial"/>
      <family val="2"/>
    </font>
  </fonts>
  <fills count="8">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39997558519241921"/>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thin">
        <color auto="1"/>
      </top>
      <bottom/>
      <diagonal/>
    </border>
    <border>
      <left style="thin">
        <color indexed="64"/>
      </left>
      <right style="thin">
        <color indexed="64"/>
      </right>
      <top style="thin">
        <color indexed="64"/>
      </top>
      <bottom/>
      <diagonal/>
    </border>
    <border>
      <left/>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auto="1"/>
      </right>
      <top style="thin">
        <color auto="1"/>
      </top>
      <bottom style="medium">
        <color indexed="64"/>
      </bottom>
      <diagonal/>
    </border>
  </borders>
  <cellStyleXfs count="7">
    <xf numFmtId="0" fontId="0" fillId="0" borderId="0"/>
    <xf numFmtId="0" fontId="3" fillId="0" borderId="0"/>
    <xf numFmtId="0" fontId="12" fillId="0" borderId="0"/>
    <xf numFmtId="0" fontId="14" fillId="0" borderId="0"/>
    <xf numFmtId="0" fontId="1" fillId="0" borderId="0"/>
    <xf numFmtId="165" fontId="12" fillId="0" borderId="0" applyFont="0" applyFill="0" applyBorder="0" applyAlignment="0" applyProtection="0"/>
    <xf numFmtId="166" fontId="12" fillId="0" borderId="0" applyFont="0" applyFill="0" applyBorder="0" applyAlignment="0" applyProtection="0"/>
  </cellStyleXfs>
  <cellXfs count="89">
    <xf numFmtId="0" fontId="0" fillId="0" borderId="0" xfId="0"/>
    <xf numFmtId="164" fontId="0" fillId="0" borderId="0" xfId="0" applyNumberFormat="1"/>
    <xf numFmtId="0" fontId="3" fillId="0" borderId="0" xfId="1" applyFont="1"/>
    <xf numFmtId="0" fontId="5" fillId="0" borderId="3" xfId="0" applyFont="1" applyBorder="1" applyAlignment="1">
      <alignment horizontal="center" vertical="center"/>
    </xf>
    <xf numFmtId="0" fontId="8" fillId="0" borderId="3" xfId="0" applyFont="1" applyBorder="1" applyAlignment="1">
      <alignment horizontal="center" vertical="center"/>
    </xf>
    <xf numFmtId="0" fontId="8" fillId="0" borderId="3" xfId="0" applyFont="1" applyFill="1" applyBorder="1" applyAlignment="1">
      <alignment horizontal="left" vertical="top" wrapText="1"/>
    </xf>
    <xf numFmtId="3" fontId="8" fillId="0" borderId="3" xfId="0" applyNumberFormat="1" applyFont="1" applyBorder="1" applyAlignment="1">
      <alignment horizontal="center" vertical="center"/>
    </xf>
    <xf numFmtId="0" fontId="8" fillId="0" borderId="5" xfId="0" applyFont="1" applyFill="1" applyBorder="1" applyAlignment="1">
      <alignment horizontal="left" vertical="top" wrapText="1"/>
    </xf>
    <xf numFmtId="3" fontId="8" fillId="0" borderId="5" xfId="0" applyNumberFormat="1" applyFont="1" applyBorder="1" applyAlignment="1">
      <alignment horizontal="center" vertical="center"/>
    </xf>
    <xf numFmtId="0" fontId="3" fillId="0" borderId="0" xfId="1" applyFont="1" applyAlignment="1">
      <alignment wrapText="1"/>
    </xf>
    <xf numFmtId="0" fontId="0" fillId="0" borderId="0" xfId="0" applyAlignment="1">
      <alignment horizontal="left" vertical="center" wrapText="1"/>
    </xf>
    <xf numFmtId="0" fontId="8" fillId="0" borderId="3" xfId="0" applyFont="1" applyBorder="1" applyAlignment="1">
      <alignment horizontal="center" vertical="center" wrapText="1"/>
    </xf>
    <xf numFmtId="0" fontId="12" fillId="0" borderId="0" xfId="2"/>
    <xf numFmtId="0" fontId="3" fillId="0" borderId="0" xfId="1" applyFont="1" applyAlignment="1"/>
    <xf numFmtId="0" fontId="11" fillId="4" borderId="7" xfId="2" applyFont="1" applyFill="1" applyBorder="1" applyAlignment="1">
      <alignment horizontal="center" vertical="center"/>
    </xf>
    <xf numFmtId="0" fontId="11" fillId="4" borderId="8" xfId="2" applyFont="1" applyFill="1" applyBorder="1" applyAlignment="1">
      <alignment horizontal="center" vertical="center"/>
    </xf>
    <xf numFmtId="0" fontId="11" fillId="4" borderId="9" xfId="2" applyFont="1" applyFill="1" applyBorder="1" applyAlignment="1">
      <alignment horizontal="center" vertical="center" wrapText="1"/>
    </xf>
    <xf numFmtId="0" fontId="9" fillId="6" borderId="3" xfId="2" applyFont="1" applyFill="1" applyBorder="1" applyAlignment="1">
      <alignment horizontal="center" vertical="center" wrapText="1"/>
    </xf>
    <xf numFmtId="0" fontId="9" fillId="0" borderId="3" xfId="2" applyFont="1" applyFill="1" applyBorder="1" applyAlignment="1">
      <alignment horizontal="center" vertical="center"/>
    </xf>
    <xf numFmtId="0" fontId="12" fillId="0" borderId="0" xfId="2" applyAlignment="1">
      <alignment horizontal="center" vertical="center"/>
    </xf>
    <xf numFmtId="3" fontId="3" fillId="0" borderId="0" xfId="1" applyNumberFormat="1" applyFont="1"/>
    <xf numFmtId="0" fontId="8" fillId="6" borderId="3" xfId="0" applyFont="1" applyFill="1" applyBorder="1" applyAlignment="1">
      <alignment horizontal="left" vertical="center" wrapText="1"/>
    </xf>
    <xf numFmtId="0" fontId="8" fillId="6" borderId="3" xfId="0" applyFont="1" applyFill="1" applyBorder="1" applyAlignment="1">
      <alignment horizontal="left" vertical="top" wrapText="1"/>
    </xf>
    <xf numFmtId="0" fontId="9" fillId="0" borderId="3" xfId="0" applyFont="1" applyFill="1" applyBorder="1" applyAlignment="1">
      <alignment horizontal="center" vertical="center"/>
    </xf>
    <xf numFmtId="0" fontId="22" fillId="0" borderId="0" xfId="2" applyFont="1"/>
    <xf numFmtId="0" fontId="3" fillId="0" borderId="10" xfId="1" applyFont="1" applyBorder="1"/>
    <xf numFmtId="0" fontId="3" fillId="0" borderId="0" xfId="1" applyFont="1" applyBorder="1"/>
    <xf numFmtId="0" fontId="13" fillId="0" borderId="10" xfId="1" applyFont="1" applyBorder="1" applyAlignment="1">
      <alignment horizontal="right"/>
    </xf>
    <xf numFmtId="0" fontId="13" fillId="0" borderId="0" xfId="1" applyFont="1" applyBorder="1" applyAlignment="1">
      <alignment horizontal="right"/>
    </xf>
    <xf numFmtId="0" fontId="15" fillId="0" borderId="10" xfId="2" applyFont="1" applyBorder="1" applyAlignment="1">
      <alignment horizontal="right" vertical="center" wrapText="1"/>
    </xf>
    <xf numFmtId="0" fontId="3" fillId="0" borderId="0" xfId="1" applyFont="1" applyBorder="1" applyAlignment="1">
      <alignment horizontal="center" vertical="center"/>
    </xf>
    <xf numFmtId="0" fontId="15" fillId="0" borderId="10" xfId="0" applyFont="1" applyBorder="1" applyAlignment="1">
      <alignment horizontal="right" vertical="center" wrapText="1"/>
    </xf>
    <xf numFmtId="164" fontId="7" fillId="3" borderId="3" xfId="1" applyNumberFormat="1" applyFont="1" applyFill="1" applyBorder="1" applyAlignment="1">
      <alignment horizontal="center" vertical="center" wrapText="1"/>
    </xf>
    <xf numFmtId="0" fontId="3" fillId="0" borderId="0" xfId="1"/>
    <xf numFmtId="0" fontId="23" fillId="7" borderId="14" xfId="1" applyFont="1" applyFill="1" applyBorder="1"/>
    <xf numFmtId="0" fontId="23" fillId="0" borderId="3" xfId="1" applyFont="1" applyBorder="1" applyAlignment="1">
      <alignment wrapText="1"/>
    </xf>
    <xf numFmtId="167" fontId="23" fillId="0" borderId="3" xfId="1" applyNumberFormat="1" applyFont="1" applyBorder="1"/>
    <xf numFmtId="0" fontId="24" fillId="0" borderId="0" xfId="0" applyFont="1"/>
    <xf numFmtId="0" fontId="4" fillId="0" borderId="0" xfId="0" applyFont="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5" xfId="0" applyFont="1" applyBorder="1" applyAlignment="1">
      <alignment vertical="center"/>
    </xf>
    <xf numFmtId="167" fontId="9" fillId="0" borderId="4" xfId="0" applyNumberFormat="1" applyFont="1" applyBorder="1" applyAlignment="1">
      <alignment horizontal="center" vertical="center"/>
    </xf>
    <xf numFmtId="167" fontId="8" fillId="0" borderId="5" xfId="0" applyNumberFormat="1" applyFont="1" applyBorder="1" applyAlignment="1">
      <alignment horizontal="center" vertical="center"/>
    </xf>
    <xf numFmtId="167" fontId="5" fillId="0" borderId="3" xfId="0" applyNumberFormat="1" applyFont="1" applyBorder="1" applyAlignment="1">
      <alignment horizontal="center"/>
    </xf>
    <xf numFmtId="0" fontId="7" fillId="3" borderId="5" xfId="0" applyFont="1" applyFill="1" applyBorder="1" applyAlignment="1">
      <alignment horizontal="center" vertical="center"/>
    </xf>
    <xf numFmtId="0" fontId="7" fillId="3" borderId="5" xfId="0" applyFont="1" applyFill="1" applyBorder="1" applyAlignment="1">
      <alignment horizontal="left" vertical="top" wrapTex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5" xfId="0" applyNumberFormat="1" applyFont="1" applyFill="1" applyBorder="1" applyAlignment="1">
      <alignment horizontal="center" vertical="center" wrapText="1"/>
    </xf>
    <xf numFmtId="0" fontId="25" fillId="0" borderId="3" xfId="3" applyFont="1" applyFill="1" applyBorder="1" applyAlignment="1">
      <alignment vertical="top" wrapText="1" readingOrder="1"/>
    </xf>
    <xf numFmtId="0" fontId="10" fillId="6" borderId="3" xfId="2" applyFont="1" applyFill="1" applyBorder="1" applyAlignment="1">
      <alignment horizontal="center" vertical="center"/>
    </xf>
    <xf numFmtId="0" fontId="10" fillId="6" borderId="3" xfId="4" applyFont="1" applyFill="1" applyBorder="1" applyAlignment="1">
      <alignment horizontal="center" vertical="center"/>
    </xf>
    <xf numFmtId="167" fontId="9" fillId="6" borderId="3" xfId="2" applyNumberFormat="1" applyFont="1" applyFill="1" applyBorder="1" applyAlignment="1">
      <alignment horizontal="center" vertical="center" wrapText="1"/>
    </xf>
    <xf numFmtId="167" fontId="9" fillId="0" borderId="3" xfId="2" applyNumberFormat="1" applyFont="1" applyFill="1" applyBorder="1" applyAlignment="1">
      <alignment horizontal="center" vertical="center"/>
    </xf>
    <xf numFmtId="167" fontId="9" fillId="0" borderId="3" xfId="0" applyNumberFormat="1" applyFont="1" applyFill="1" applyBorder="1" applyAlignment="1">
      <alignment horizontal="center" vertical="center"/>
    </xf>
    <xf numFmtId="167" fontId="9" fillId="6" borderId="3" xfId="0" applyNumberFormat="1" applyFont="1" applyFill="1" applyBorder="1" applyAlignment="1">
      <alignment horizontal="center" vertical="center" wrapText="1"/>
    </xf>
    <xf numFmtId="167" fontId="18" fillId="5" borderId="3" xfId="6" applyNumberFormat="1" applyFont="1" applyFill="1" applyBorder="1" applyAlignment="1">
      <alignment horizontal="center" vertical="center" wrapText="1"/>
    </xf>
    <xf numFmtId="0" fontId="26" fillId="0" borderId="0" xfId="0" applyFont="1" applyAlignment="1">
      <alignment horizontal="right"/>
    </xf>
    <xf numFmtId="0" fontId="23" fillId="2" borderId="14" xfId="1" applyFont="1" applyFill="1" applyBorder="1" applyAlignment="1">
      <alignment horizontal="center"/>
    </xf>
    <xf numFmtId="0" fontId="23" fillId="2" borderId="3" xfId="1" applyFont="1" applyFill="1" applyBorder="1" applyAlignment="1">
      <alignment horizontal="center"/>
    </xf>
    <xf numFmtId="0" fontId="2" fillId="0" borderId="0" xfId="0" applyFont="1" applyAlignment="1">
      <alignment horizontal="left" vertical="center"/>
    </xf>
    <xf numFmtId="0" fontId="8" fillId="0" borderId="3" xfId="0" applyFont="1" applyBorder="1" applyAlignment="1">
      <alignment horizontal="left" vertical="center" wrapText="1"/>
    </xf>
    <xf numFmtId="0" fontId="16" fillId="0" borderId="0" xfId="3" applyFont="1" applyFill="1" applyBorder="1" applyAlignment="1">
      <alignment horizontal="center" vertical="top" wrapText="1" readingOrder="1"/>
    </xf>
    <xf numFmtId="0" fontId="17" fillId="0" borderId="11" xfId="2" applyFont="1" applyBorder="1" applyAlignment="1">
      <alignment vertical="center" wrapText="1"/>
    </xf>
    <xf numFmtId="0" fontId="17" fillId="0" borderId="12" xfId="2" applyFont="1" applyBorder="1" applyAlignment="1">
      <alignment vertical="center" wrapText="1"/>
    </xf>
    <xf numFmtId="0" fontId="17" fillId="0" borderId="13" xfId="2" applyFont="1" applyBorder="1" applyAlignment="1">
      <alignment vertical="center" wrapText="1"/>
    </xf>
    <xf numFmtId="0" fontId="19" fillId="6" borderId="10" xfId="2" applyFont="1" applyFill="1" applyBorder="1" applyAlignment="1">
      <alignment horizontal="center" vertical="center" wrapText="1" readingOrder="2"/>
    </xf>
    <xf numFmtId="0" fontId="19" fillId="6" borderId="0" xfId="2" applyFont="1" applyFill="1" applyBorder="1" applyAlignment="1">
      <alignment horizontal="center" vertical="center" wrapText="1" readingOrder="2"/>
    </xf>
    <xf numFmtId="167" fontId="9" fillId="0" borderId="3" xfId="2" applyNumberFormat="1" applyFont="1" applyFill="1" applyBorder="1" applyAlignment="1">
      <alignment horizontal="center" vertical="center"/>
    </xf>
    <xf numFmtId="0" fontId="9" fillId="0" borderId="3" xfId="2" applyFont="1" applyFill="1" applyBorder="1" applyAlignment="1">
      <alignment horizontal="center" vertical="center"/>
    </xf>
    <xf numFmtId="167" fontId="9" fillId="6" borderId="3" xfId="2" applyNumberFormat="1" applyFont="1" applyFill="1" applyBorder="1" applyAlignment="1">
      <alignment horizontal="center" vertical="center" wrapText="1"/>
    </xf>
    <xf numFmtId="0" fontId="3" fillId="2" borderId="6" xfId="1" applyFont="1" applyFill="1" applyBorder="1" applyAlignment="1">
      <alignment horizontal="center"/>
    </xf>
    <xf numFmtId="0" fontId="3" fillId="2" borderId="17" xfId="1" applyFont="1" applyFill="1" applyBorder="1" applyAlignment="1">
      <alignment horizontal="center"/>
    </xf>
    <xf numFmtId="0" fontId="18" fillId="5" borderId="3" xfId="4" applyFont="1" applyFill="1" applyBorder="1" applyAlignment="1">
      <alignment horizontal="center" vertical="center" wrapText="1"/>
    </xf>
    <xf numFmtId="0" fontId="10" fillId="6" borderId="3" xfId="4" applyFont="1" applyFill="1" applyBorder="1" applyAlignment="1">
      <alignment horizontal="center" vertical="center"/>
    </xf>
    <xf numFmtId="0" fontId="0" fillId="0" borderId="0" xfId="0" applyAlignment="1">
      <alignment horizontal="center"/>
    </xf>
    <xf numFmtId="0" fontId="8" fillId="0" borderId="1" xfId="0" applyFont="1" applyFill="1" applyBorder="1" applyAlignment="1">
      <alignment horizontal="center" vertical="top" wrapText="1"/>
    </xf>
    <xf numFmtId="0" fontId="8" fillId="0" borderId="16" xfId="0" applyFont="1" applyFill="1" applyBorder="1" applyAlignment="1">
      <alignment horizontal="center" vertical="top" wrapText="1"/>
    </xf>
    <xf numFmtId="0" fontId="8" fillId="0" borderId="2" xfId="0" applyFont="1" applyFill="1" applyBorder="1" applyAlignment="1">
      <alignment horizontal="center" vertical="top" wrapText="1"/>
    </xf>
    <xf numFmtId="0" fontId="5" fillId="0" borderId="1" xfId="0" applyFont="1" applyBorder="1" applyAlignment="1">
      <alignment horizontal="center"/>
    </xf>
    <xf numFmtId="0" fontId="5" fillId="0" borderId="16" xfId="0" applyFont="1" applyBorder="1" applyAlignment="1">
      <alignment horizontal="center"/>
    </xf>
    <xf numFmtId="0" fontId="5" fillId="0" borderId="2" xfId="0" applyFont="1" applyBorder="1" applyAlignment="1">
      <alignment horizontal="center"/>
    </xf>
    <xf numFmtId="0" fontId="18" fillId="5" borderId="1" xfId="4" applyFont="1" applyFill="1" applyBorder="1" applyAlignment="1">
      <alignment horizontal="center" vertical="center" wrapText="1"/>
    </xf>
    <xf numFmtId="0" fontId="18" fillId="5" borderId="16" xfId="4" applyFont="1" applyFill="1" applyBorder="1" applyAlignment="1">
      <alignment horizontal="center" vertical="center" wrapText="1"/>
    </xf>
    <xf numFmtId="0" fontId="18" fillId="5" borderId="2" xfId="4" applyFont="1" applyFill="1" applyBorder="1" applyAlignment="1">
      <alignment horizontal="center" vertical="center" wrapText="1"/>
    </xf>
    <xf numFmtId="0" fontId="6" fillId="2" borderId="1" xfId="0" applyFont="1" applyFill="1" applyBorder="1" applyAlignment="1">
      <alignment horizontal="center"/>
    </xf>
    <xf numFmtId="0" fontId="6" fillId="2" borderId="16" xfId="0" applyFont="1" applyFill="1" applyBorder="1" applyAlignment="1">
      <alignment horizontal="center"/>
    </xf>
    <xf numFmtId="0" fontId="6" fillId="2" borderId="2" xfId="0" applyFont="1" applyFill="1" applyBorder="1" applyAlignment="1">
      <alignment horizontal="center"/>
    </xf>
  </cellXfs>
  <cellStyles count="7">
    <cellStyle name="Comma 2" xfId="5"/>
    <cellStyle name="Currency 2" xfId="6"/>
    <cellStyle name="Normal" xfId="0" builtinId="0"/>
    <cellStyle name="Normal 15" xfId="1"/>
    <cellStyle name="Normal 2" xfId="2"/>
    <cellStyle name="Normal 2 2" xfId="3"/>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workbookViewId="0">
      <selection activeCell="F19" sqref="F19"/>
    </sheetView>
  </sheetViews>
  <sheetFormatPr defaultRowHeight="12.75"/>
  <cols>
    <col min="1" max="1" width="3.85546875" style="33" customWidth="1"/>
    <col min="2" max="2" width="23.5703125" style="33" customWidth="1"/>
    <col min="3" max="3" width="18.85546875" style="33" customWidth="1"/>
    <col min="4" max="4" width="23.140625" style="33" customWidth="1"/>
    <col min="5" max="16384" width="9.140625" style="33"/>
  </cols>
  <sheetData>
    <row r="1" spans="1:4">
      <c r="A1" s="32" t="s">
        <v>62</v>
      </c>
      <c r="B1" s="32" t="s">
        <v>84</v>
      </c>
      <c r="C1" s="32" t="s">
        <v>17</v>
      </c>
      <c r="D1" s="32" t="s">
        <v>85</v>
      </c>
    </row>
    <row r="2" spans="1:4" ht="30.75" customHeight="1">
      <c r="A2" s="34">
        <v>1</v>
      </c>
      <c r="B2" s="35" t="s">
        <v>86</v>
      </c>
      <c r="C2" s="36">
        <f>'WT(lot1)'!F30</f>
        <v>0</v>
      </c>
      <c r="D2" s="36"/>
    </row>
    <row r="3" spans="1:4" ht="28.5" customHeight="1">
      <c r="A3" s="34">
        <v>2</v>
      </c>
      <c r="B3" s="35" t="s">
        <v>87</v>
      </c>
      <c r="C3" s="36">
        <f>'WSS( lot2)'!G35</f>
        <v>0</v>
      </c>
      <c r="D3" s="36"/>
    </row>
    <row r="4" spans="1:4" ht="34.5" customHeight="1">
      <c r="A4" s="59" t="s">
        <v>88</v>
      </c>
      <c r="B4" s="60"/>
      <c r="C4" s="36">
        <f>SUM(C2:C3)</f>
        <v>0</v>
      </c>
      <c r="D4" s="36"/>
    </row>
  </sheetData>
  <mergeCells count="1">
    <mergeCell ref="A4:B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33"/>
  <sheetViews>
    <sheetView topLeftCell="A3" zoomScaleNormal="100" workbookViewId="0">
      <selection activeCell="F30" sqref="F30"/>
    </sheetView>
  </sheetViews>
  <sheetFormatPr defaultRowHeight="15"/>
  <cols>
    <col min="1" max="1" width="9.140625" style="12"/>
    <col min="2" max="2" width="61.5703125" style="12" customWidth="1"/>
    <col min="3" max="4" width="9.140625" style="19"/>
    <col min="5" max="5" width="13.28515625" style="12" customWidth="1"/>
    <col min="6" max="6" width="16.5703125" style="12" customWidth="1"/>
    <col min="7" max="7" width="36.140625" style="12" customWidth="1"/>
    <col min="8" max="8" width="7.42578125" style="12" customWidth="1"/>
    <col min="9" max="13" width="9.140625" style="12"/>
    <col min="14" max="14" width="16.85546875" style="12" customWidth="1"/>
    <col min="15" max="16384" width="9.140625" style="12"/>
  </cols>
  <sheetData>
    <row r="1" spans="1:25" ht="19.5" thickBot="1">
      <c r="B1" s="24" t="s">
        <v>80</v>
      </c>
    </row>
    <row r="2" spans="1:25" ht="19.5" thickBot="1">
      <c r="A2" s="39" t="s">
        <v>79</v>
      </c>
      <c r="B2" s="40"/>
      <c r="C2" s="40"/>
      <c r="D2" s="40"/>
      <c r="E2" s="40"/>
      <c r="F2" s="41"/>
    </row>
    <row r="3" spans="1:25">
      <c r="A3" s="61" t="s">
        <v>1</v>
      </c>
      <c r="B3" s="61"/>
      <c r="C3" s="61"/>
      <c r="D3" s="61"/>
      <c r="E3"/>
      <c r="F3" s="1"/>
    </row>
    <row r="4" spans="1:25" ht="30" customHeight="1">
      <c r="A4" s="62" t="s">
        <v>2</v>
      </c>
      <c r="B4" s="62"/>
      <c r="C4" s="62"/>
      <c r="D4" s="62"/>
      <c r="E4" s="62"/>
      <c r="F4" s="62"/>
    </row>
    <row r="5" spans="1:25" ht="15" customHeight="1">
      <c r="A5" s="62" t="s">
        <v>3</v>
      </c>
      <c r="B5" s="62"/>
      <c r="C5" s="62"/>
      <c r="D5" s="62"/>
      <c r="E5" s="62"/>
      <c r="F5" s="62"/>
    </row>
    <row r="6" spans="1:25" ht="15" customHeight="1">
      <c r="A6" s="62" t="s">
        <v>4</v>
      </c>
      <c r="B6" s="62"/>
      <c r="C6" s="62"/>
      <c r="D6" s="62"/>
      <c r="E6" s="62"/>
      <c r="F6" s="62"/>
    </row>
    <row r="7" spans="1:25" ht="29.25" customHeight="1">
      <c r="A7" s="62" t="s">
        <v>5</v>
      </c>
      <c r="B7" s="62"/>
      <c r="C7" s="62"/>
      <c r="D7" s="62"/>
      <c r="E7" s="62"/>
      <c r="F7" s="62"/>
    </row>
    <row r="8" spans="1:25" ht="15" customHeight="1">
      <c r="A8" s="62" t="s">
        <v>6</v>
      </c>
      <c r="B8" s="62"/>
      <c r="C8" s="62"/>
      <c r="D8" s="62"/>
      <c r="E8" s="62"/>
      <c r="F8" s="62"/>
    </row>
    <row r="9" spans="1:25" ht="15" customHeight="1">
      <c r="A9" s="62" t="s">
        <v>7</v>
      </c>
      <c r="B9" s="62"/>
      <c r="C9" s="62"/>
      <c r="D9" s="62"/>
      <c r="E9" s="62"/>
      <c r="F9" s="62"/>
    </row>
    <row r="10" spans="1:25" ht="15" customHeight="1">
      <c r="A10" s="62" t="s">
        <v>8</v>
      </c>
      <c r="B10" s="62"/>
      <c r="C10" s="62"/>
      <c r="D10" s="62"/>
      <c r="E10" s="62"/>
      <c r="F10" s="62"/>
    </row>
    <row r="11" spans="1:25" ht="15" customHeight="1">
      <c r="A11" s="62" t="s">
        <v>9</v>
      </c>
      <c r="B11" s="62"/>
      <c r="C11" s="62"/>
      <c r="D11" s="62"/>
      <c r="E11" s="62"/>
      <c r="F11" s="62"/>
    </row>
    <row r="12" spans="1:25" ht="35.25" customHeight="1">
      <c r="A12" s="62" t="s">
        <v>10</v>
      </c>
      <c r="B12" s="62"/>
      <c r="C12" s="62"/>
      <c r="D12" s="62"/>
      <c r="E12" s="62"/>
      <c r="F12" s="62"/>
    </row>
    <row r="13" spans="1:25" ht="15" customHeight="1">
      <c r="A13" s="62" t="s">
        <v>82</v>
      </c>
      <c r="B13" s="62"/>
      <c r="C13" s="62"/>
      <c r="D13" s="62"/>
      <c r="E13" s="62"/>
      <c r="F13" s="62"/>
    </row>
    <row r="14" spans="1:25" s="13" customFormat="1" ht="13.5" thickBot="1">
      <c r="A14" s="72" t="s">
        <v>53</v>
      </c>
      <c r="B14" s="72"/>
      <c r="C14" s="72"/>
      <c r="D14" s="72"/>
      <c r="E14" s="72"/>
      <c r="F14" s="73"/>
      <c r="G14" s="25"/>
      <c r="H14" s="26"/>
      <c r="I14" s="26"/>
      <c r="J14" s="2"/>
      <c r="K14" s="2"/>
      <c r="L14" s="2"/>
      <c r="M14" s="2"/>
      <c r="N14" s="2"/>
      <c r="O14" s="2"/>
      <c r="P14" s="2"/>
      <c r="Q14" s="2"/>
      <c r="R14" s="2"/>
      <c r="S14" s="2"/>
      <c r="T14" s="2"/>
      <c r="U14" s="2"/>
      <c r="V14" s="2"/>
      <c r="W14" s="2"/>
      <c r="X14" s="2"/>
      <c r="Y14" s="2"/>
    </row>
    <row r="15" spans="1:25" s="13" customFormat="1" ht="25.5">
      <c r="A15" s="14" t="s">
        <v>54</v>
      </c>
      <c r="B15" s="15" t="s">
        <v>55</v>
      </c>
      <c r="C15" s="15" t="s">
        <v>14</v>
      </c>
      <c r="D15" s="15" t="s">
        <v>56</v>
      </c>
      <c r="E15" s="16" t="s">
        <v>57</v>
      </c>
      <c r="F15" s="16" t="s">
        <v>58</v>
      </c>
      <c r="G15" s="27"/>
      <c r="H15" s="28"/>
      <c r="I15" s="26"/>
      <c r="J15" s="2"/>
      <c r="K15" s="2"/>
      <c r="L15" s="2"/>
      <c r="M15" s="2"/>
      <c r="N15" s="2"/>
      <c r="O15" s="2"/>
      <c r="P15" s="2"/>
      <c r="Q15" s="2"/>
      <c r="R15" s="2"/>
      <c r="S15" s="2"/>
      <c r="T15" s="2"/>
      <c r="U15" s="2"/>
      <c r="V15" s="2"/>
      <c r="W15" s="2"/>
      <c r="X15" s="2"/>
      <c r="Y15" s="2"/>
    </row>
    <row r="16" spans="1:25" s="13" customFormat="1" ht="64.5" thickBot="1">
      <c r="A16" s="51">
        <v>1</v>
      </c>
      <c r="B16" s="50" t="s">
        <v>59</v>
      </c>
      <c r="C16" s="18" t="s">
        <v>60</v>
      </c>
      <c r="D16" s="18">
        <v>1</v>
      </c>
      <c r="E16" s="53"/>
      <c r="F16" s="53">
        <f>E16*D16</f>
        <v>0</v>
      </c>
      <c r="G16" s="29"/>
      <c r="H16" s="26"/>
      <c r="I16" s="26"/>
      <c r="J16" s="2"/>
      <c r="K16" s="2"/>
      <c r="L16" s="2"/>
      <c r="M16" s="2"/>
      <c r="N16" s="2"/>
      <c r="O16" s="2"/>
      <c r="P16" s="2"/>
      <c r="Q16" s="2"/>
      <c r="R16" s="2"/>
      <c r="S16" s="2"/>
      <c r="T16" s="2"/>
      <c r="U16" s="2"/>
      <c r="V16" s="2"/>
      <c r="W16" s="2"/>
      <c r="X16" s="2"/>
      <c r="Y16" s="2"/>
    </row>
    <row r="17" spans="1:25" s="13" customFormat="1" ht="90" thickBot="1">
      <c r="A17" s="52">
        <v>2</v>
      </c>
      <c r="B17" s="50" t="s">
        <v>63</v>
      </c>
      <c r="C17" s="18" t="s">
        <v>54</v>
      </c>
      <c r="D17" s="17">
        <v>3</v>
      </c>
      <c r="E17" s="53"/>
      <c r="F17" s="53">
        <f>E17*D17</f>
        <v>0</v>
      </c>
      <c r="G17" s="29"/>
      <c r="H17" s="30"/>
      <c r="I17" s="26"/>
      <c r="J17" s="63"/>
      <c r="K17" s="63"/>
      <c r="L17" s="63"/>
      <c r="M17" s="63"/>
      <c r="N17" s="63"/>
      <c r="O17" s="64"/>
      <c r="P17" s="65"/>
      <c r="Q17" s="65"/>
      <c r="R17" s="65"/>
      <c r="S17" s="66"/>
      <c r="T17" s="2"/>
      <c r="U17" s="2"/>
      <c r="V17" s="2"/>
      <c r="W17" s="2"/>
      <c r="X17" s="2"/>
      <c r="Y17" s="2"/>
    </row>
    <row r="18" spans="1:25" s="13" customFormat="1" ht="61.5" customHeight="1">
      <c r="A18" s="75">
        <v>3</v>
      </c>
      <c r="B18" s="50" t="s">
        <v>64</v>
      </c>
      <c r="C18" s="70" t="s">
        <v>54</v>
      </c>
      <c r="D18" s="70">
        <v>1</v>
      </c>
      <c r="E18" s="69"/>
      <c r="F18" s="71">
        <f>D18*E18</f>
        <v>0</v>
      </c>
      <c r="G18" s="29"/>
      <c r="H18" s="26"/>
      <c r="I18" s="26"/>
      <c r="J18" s="2"/>
      <c r="K18" s="2"/>
      <c r="L18" s="2"/>
      <c r="M18" s="2"/>
      <c r="N18" s="2"/>
      <c r="O18" s="2"/>
      <c r="P18" s="2"/>
      <c r="Q18" s="2"/>
      <c r="R18" s="2"/>
      <c r="S18" s="2"/>
      <c r="T18" s="2"/>
      <c r="U18" s="2"/>
      <c r="V18" s="2"/>
      <c r="W18" s="2"/>
      <c r="X18" s="2"/>
      <c r="Y18" s="2"/>
    </row>
    <row r="19" spans="1:25" s="13" customFormat="1" ht="15" customHeight="1">
      <c r="A19" s="75"/>
      <c r="B19" s="50" t="s">
        <v>65</v>
      </c>
      <c r="C19" s="70"/>
      <c r="D19" s="70"/>
      <c r="E19" s="69"/>
      <c r="F19" s="71"/>
      <c r="G19" s="29"/>
      <c r="H19" s="26"/>
      <c r="I19" s="26"/>
      <c r="J19" s="2"/>
      <c r="K19" s="2"/>
      <c r="L19" s="2"/>
      <c r="M19" s="2"/>
      <c r="N19" s="2"/>
      <c r="O19" s="20"/>
      <c r="P19" s="2"/>
      <c r="Q19" s="2"/>
      <c r="R19" s="2"/>
      <c r="S19" s="2"/>
      <c r="T19" s="2"/>
      <c r="U19" s="2"/>
      <c r="V19" s="2"/>
      <c r="W19" s="2"/>
      <c r="X19" s="2"/>
      <c r="Y19" s="2"/>
    </row>
    <row r="20" spans="1:25" s="13" customFormat="1" ht="15" customHeight="1">
      <c r="A20" s="75"/>
      <c r="B20" s="50" t="s">
        <v>66</v>
      </c>
      <c r="C20" s="70"/>
      <c r="D20" s="70"/>
      <c r="E20" s="69"/>
      <c r="F20" s="71"/>
      <c r="G20" s="29"/>
      <c r="H20" s="26"/>
      <c r="I20" s="26"/>
      <c r="J20" s="2"/>
      <c r="K20" s="2"/>
      <c r="L20" s="2"/>
      <c r="M20" s="2"/>
      <c r="N20" s="2"/>
      <c r="O20" s="2"/>
      <c r="P20" s="2"/>
      <c r="Q20" s="2"/>
      <c r="R20" s="2"/>
      <c r="S20" s="2"/>
      <c r="T20" s="2"/>
      <c r="U20" s="2"/>
      <c r="V20" s="2"/>
      <c r="W20" s="2"/>
      <c r="X20" s="2"/>
      <c r="Y20" s="2"/>
    </row>
    <row r="21" spans="1:25" s="13" customFormat="1" ht="15" customHeight="1">
      <c r="A21" s="75"/>
      <c r="B21" s="50" t="s">
        <v>67</v>
      </c>
      <c r="C21" s="70"/>
      <c r="D21" s="70"/>
      <c r="E21" s="69"/>
      <c r="F21" s="71"/>
      <c r="G21" s="29"/>
      <c r="H21" s="26"/>
      <c r="I21" s="26"/>
      <c r="J21" s="2"/>
      <c r="K21" s="2"/>
      <c r="L21" s="2"/>
      <c r="M21" s="2"/>
      <c r="N21" s="2"/>
      <c r="O21" s="2"/>
      <c r="P21" s="2"/>
      <c r="Q21" s="2"/>
      <c r="R21" s="2"/>
      <c r="S21" s="2"/>
      <c r="T21" s="2"/>
      <c r="U21" s="2"/>
      <c r="V21" s="2"/>
      <c r="W21" s="2"/>
      <c r="X21" s="2"/>
      <c r="Y21" s="2"/>
    </row>
    <row r="22" spans="1:25" s="13" customFormat="1" ht="15" customHeight="1">
      <c r="A22" s="75"/>
      <c r="B22" s="50" t="s">
        <v>68</v>
      </c>
      <c r="C22" s="70"/>
      <c r="D22" s="70"/>
      <c r="E22" s="69"/>
      <c r="F22" s="71"/>
      <c r="G22" s="29"/>
      <c r="H22" s="26"/>
      <c r="I22" s="26"/>
      <c r="J22" s="2"/>
      <c r="K22" s="2"/>
      <c r="L22" s="2"/>
      <c r="M22" s="2"/>
      <c r="N22" s="2"/>
      <c r="O22" s="2"/>
      <c r="P22" s="2"/>
      <c r="Q22" s="2"/>
      <c r="R22" s="2"/>
      <c r="S22" s="2"/>
      <c r="T22" s="2"/>
      <c r="U22" s="2"/>
      <c r="V22" s="2"/>
      <c r="W22" s="2"/>
      <c r="X22" s="2"/>
      <c r="Y22" s="2"/>
    </row>
    <row r="23" spans="1:25" s="13" customFormat="1" ht="15" customHeight="1">
      <c r="A23" s="75"/>
      <c r="B23" s="50" t="s">
        <v>69</v>
      </c>
      <c r="C23" s="70"/>
      <c r="D23" s="70"/>
      <c r="E23" s="69"/>
      <c r="F23" s="71"/>
      <c r="G23" s="29"/>
      <c r="H23" s="26"/>
      <c r="I23" s="26"/>
      <c r="J23" s="2"/>
      <c r="K23" s="2"/>
      <c r="L23" s="2"/>
      <c r="M23" s="2"/>
      <c r="N23" s="2"/>
      <c r="O23" s="2"/>
      <c r="P23" s="2"/>
      <c r="Q23" s="2"/>
      <c r="R23" s="2"/>
      <c r="S23" s="2"/>
      <c r="T23" s="2"/>
      <c r="U23" s="2"/>
      <c r="V23" s="2"/>
      <c r="W23" s="2"/>
      <c r="X23" s="2"/>
      <c r="Y23" s="2"/>
    </row>
    <row r="24" spans="1:25" s="13" customFormat="1" ht="29.25" customHeight="1">
      <c r="A24" s="75"/>
      <c r="B24" s="50" t="s">
        <v>70</v>
      </c>
      <c r="C24" s="70"/>
      <c r="D24" s="70"/>
      <c r="E24" s="69"/>
      <c r="F24" s="71"/>
      <c r="G24" s="29"/>
      <c r="H24" s="26"/>
      <c r="I24" s="26"/>
      <c r="J24" s="2"/>
      <c r="K24" s="2"/>
      <c r="L24" s="2"/>
      <c r="M24" s="2"/>
      <c r="N24" s="2"/>
      <c r="O24" s="2"/>
      <c r="P24" s="2"/>
      <c r="Q24" s="2"/>
      <c r="R24" s="2"/>
      <c r="S24" s="2"/>
      <c r="T24" s="2"/>
      <c r="U24" s="2"/>
      <c r="V24" s="2"/>
      <c r="W24" s="2"/>
      <c r="X24" s="2"/>
      <c r="Y24" s="2"/>
    </row>
    <row r="25" spans="1:25" s="13" customFormat="1" ht="51">
      <c r="A25" s="52">
        <v>4</v>
      </c>
      <c r="B25" s="50" t="s">
        <v>72</v>
      </c>
      <c r="C25" s="18" t="s">
        <v>54</v>
      </c>
      <c r="D25" s="18">
        <v>3</v>
      </c>
      <c r="E25" s="53"/>
      <c r="F25" s="53">
        <f>D25*E25</f>
        <v>0</v>
      </c>
      <c r="G25" s="29"/>
      <c r="H25" s="26"/>
      <c r="I25" s="26"/>
      <c r="J25" s="2"/>
      <c r="K25" s="2"/>
      <c r="L25" s="2"/>
      <c r="M25" s="2"/>
      <c r="N25" s="2"/>
      <c r="O25" s="2"/>
      <c r="P25" s="2"/>
      <c r="Q25" s="2"/>
      <c r="R25" s="2"/>
      <c r="S25" s="2"/>
      <c r="T25" s="2"/>
      <c r="U25" s="2"/>
      <c r="V25" s="2"/>
      <c r="W25" s="2"/>
      <c r="X25" s="2"/>
      <c r="Y25" s="2"/>
    </row>
    <row r="26" spans="1:25" s="13" customFormat="1" ht="76.5">
      <c r="A26" s="52">
        <v>5</v>
      </c>
      <c r="B26" s="50" t="s">
        <v>71</v>
      </c>
      <c r="C26" s="18" t="s">
        <v>54</v>
      </c>
      <c r="D26" s="18">
        <v>3</v>
      </c>
      <c r="E26" s="54"/>
      <c r="F26" s="53">
        <f>D26*E26</f>
        <v>0</v>
      </c>
      <c r="G26" s="29"/>
      <c r="H26" s="26"/>
      <c r="I26" s="26"/>
      <c r="J26" s="2"/>
      <c r="K26" s="2"/>
      <c r="L26" s="2"/>
      <c r="M26" s="2"/>
      <c r="N26" s="2"/>
      <c r="O26" s="2"/>
      <c r="P26" s="2"/>
      <c r="Q26" s="2"/>
      <c r="R26" s="2"/>
      <c r="S26" s="2"/>
      <c r="T26" s="2"/>
      <c r="U26" s="2"/>
      <c r="V26" s="2"/>
      <c r="W26" s="2"/>
      <c r="X26" s="2"/>
      <c r="Y26" s="2"/>
    </row>
    <row r="27" spans="1:25" s="13" customFormat="1" ht="63.75">
      <c r="A27" s="52">
        <v>6</v>
      </c>
      <c r="B27" s="50" t="s">
        <v>73</v>
      </c>
      <c r="C27" s="18" t="s">
        <v>54</v>
      </c>
      <c r="D27" s="18">
        <v>1</v>
      </c>
      <c r="E27" s="54"/>
      <c r="F27" s="53">
        <f>E27*D27</f>
        <v>0</v>
      </c>
      <c r="G27" s="29"/>
      <c r="H27" s="26"/>
      <c r="I27" s="26"/>
      <c r="J27" s="2"/>
      <c r="K27" s="2"/>
      <c r="L27" s="2"/>
      <c r="M27" s="2"/>
      <c r="N27" s="2"/>
      <c r="O27" s="2"/>
      <c r="P27" s="2"/>
      <c r="Q27" s="2"/>
      <c r="R27" s="2"/>
      <c r="S27" s="2"/>
      <c r="T27" s="2"/>
      <c r="U27" s="2"/>
      <c r="V27" s="2"/>
      <c r="W27" s="2"/>
      <c r="X27" s="2"/>
      <c r="Y27" s="2"/>
    </row>
    <row r="28" spans="1:25" s="13" customFormat="1" ht="63.75">
      <c r="A28" s="52">
        <v>7</v>
      </c>
      <c r="B28" s="50" t="s">
        <v>77</v>
      </c>
      <c r="C28" s="23" t="s">
        <v>62</v>
      </c>
      <c r="D28" s="23">
        <v>1</v>
      </c>
      <c r="E28" s="55"/>
      <c r="F28" s="56">
        <f>E28*D28</f>
        <v>0</v>
      </c>
      <c r="G28" s="31"/>
      <c r="H28" s="26"/>
      <c r="I28" s="26"/>
      <c r="J28" s="2"/>
      <c r="K28" s="2"/>
      <c r="L28" s="2"/>
      <c r="M28" s="2"/>
      <c r="N28" s="2"/>
      <c r="O28" s="2"/>
      <c r="P28" s="2"/>
      <c r="Q28" s="2"/>
      <c r="R28" s="2"/>
      <c r="S28" s="2"/>
      <c r="T28" s="2"/>
      <c r="U28" s="2"/>
      <c r="V28" s="2"/>
      <c r="W28" s="2"/>
      <c r="X28" s="2"/>
      <c r="Y28" s="2"/>
    </row>
    <row r="29" spans="1:25" s="13" customFormat="1" ht="56.25" customHeight="1">
      <c r="A29" s="52">
        <v>8</v>
      </c>
      <c r="B29" s="50" t="s">
        <v>78</v>
      </c>
      <c r="C29" s="18" t="s">
        <v>54</v>
      </c>
      <c r="D29" s="18">
        <v>1</v>
      </c>
      <c r="E29" s="54"/>
      <c r="F29" s="53">
        <f>D29*E29</f>
        <v>0</v>
      </c>
      <c r="G29" s="29"/>
      <c r="H29" s="26"/>
      <c r="I29" s="26"/>
      <c r="J29" s="2"/>
      <c r="K29" s="2"/>
      <c r="L29" s="2"/>
      <c r="M29" s="2"/>
      <c r="N29" s="2"/>
      <c r="O29" s="2"/>
      <c r="P29" s="2"/>
      <c r="Q29" s="2"/>
      <c r="R29" s="2"/>
      <c r="S29" s="2"/>
      <c r="T29" s="2"/>
      <c r="U29" s="2"/>
      <c r="V29" s="2"/>
      <c r="W29" s="2"/>
      <c r="X29" s="2"/>
      <c r="Y29" s="2"/>
    </row>
    <row r="30" spans="1:25" s="13" customFormat="1">
      <c r="A30" s="74" t="s">
        <v>61</v>
      </c>
      <c r="B30" s="74"/>
      <c r="C30" s="74"/>
      <c r="D30" s="74"/>
      <c r="E30" s="74"/>
      <c r="F30" s="57">
        <f>SUM(F16:F29)</f>
        <v>0</v>
      </c>
      <c r="G30" s="67"/>
      <c r="H30" s="68"/>
      <c r="I30" s="26"/>
      <c r="J30" s="2"/>
      <c r="K30" s="2"/>
      <c r="L30" s="2"/>
      <c r="M30" s="2"/>
      <c r="N30" s="2"/>
      <c r="O30" s="2"/>
      <c r="P30" s="2"/>
      <c r="Q30" s="2"/>
      <c r="R30" s="2"/>
      <c r="S30" s="2"/>
      <c r="T30" s="2"/>
      <c r="U30" s="2"/>
      <c r="V30" s="2"/>
      <c r="W30" s="2"/>
      <c r="X30" s="2"/>
      <c r="Y30" s="2"/>
    </row>
    <row r="32" spans="1:25" ht="27" customHeight="1">
      <c r="B32" s="58" t="s">
        <v>89</v>
      </c>
    </row>
    <row r="33" spans="2:2" ht="32.25" customHeight="1">
      <c r="B33" s="58" t="s">
        <v>90</v>
      </c>
    </row>
  </sheetData>
  <mergeCells count="21">
    <mergeCell ref="A8:F8"/>
    <mergeCell ref="J17:N17"/>
    <mergeCell ref="O17:S17"/>
    <mergeCell ref="G30:H30"/>
    <mergeCell ref="E18:E24"/>
    <mergeCell ref="D18:D24"/>
    <mergeCell ref="F18:F24"/>
    <mergeCell ref="A14:F14"/>
    <mergeCell ref="C18:C24"/>
    <mergeCell ref="A30:E30"/>
    <mergeCell ref="A9:F9"/>
    <mergeCell ref="A10:F10"/>
    <mergeCell ref="A11:F11"/>
    <mergeCell ref="A12:F12"/>
    <mergeCell ref="A13:F13"/>
    <mergeCell ref="A18:A24"/>
    <mergeCell ref="A3:D3"/>
    <mergeCell ref="A4:F4"/>
    <mergeCell ref="A5:F5"/>
    <mergeCell ref="A6:F6"/>
    <mergeCell ref="A7:F7"/>
  </mergeCells>
  <pageMargins left="0.7" right="0.7" top="0.75" bottom="0.75" header="0.3" footer="0.3"/>
  <pageSetup paperSize="9" scale="74" orientation="portrait" vertic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zoomScaleNormal="100" workbookViewId="0">
      <selection activeCell="G36" sqref="G36"/>
    </sheetView>
  </sheetViews>
  <sheetFormatPr defaultRowHeight="12.75"/>
  <cols>
    <col min="3" max="3" width="71.85546875" customWidth="1"/>
    <col min="7" max="7" width="13.28515625" customWidth="1"/>
  </cols>
  <sheetData>
    <row r="1" spans="1:10" ht="19.5" thickBot="1">
      <c r="B1" s="24" t="s">
        <v>81</v>
      </c>
    </row>
    <row r="2" spans="1:10" ht="27" customHeight="1" thickBot="1">
      <c r="B2" s="39" t="s">
        <v>0</v>
      </c>
      <c r="C2" s="40"/>
      <c r="D2" s="40"/>
      <c r="E2" s="40"/>
      <c r="F2" s="40"/>
      <c r="G2" s="41"/>
      <c r="H2" s="38"/>
      <c r="I2" s="38"/>
      <c r="J2" s="38"/>
    </row>
    <row r="3" spans="1:10" ht="15">
      <c r="B3" s="61" t="s">
        <v>1</v>
      </c>
      <c r="C3" s="61"/>
      <c r="D3" s="61"/>
      <c r="E3" s="61"/>
      <c r="G3" s="1"/>
    </row>
    <row r="4" spans="1:10" ht="33.75" customHeight="1">
      <c r="B4" s="62" t="s">
        <v>2</v>
      </c>
      <c r="C4" s="62"/>
      <c r="D4" s="62"/>
      <c r="E4" s="62"/>
      <c r="F4" s="62"/>
      <c r="G4" s="62"/>
      <c r="H4" s="37"/>
      <c r="I4" s="37"/>
      <c r="J4" s="37"/>
    </row>
    <row r="5" spans="1:10" ht="12.75" customHeight="1">
      <c r="B5" s="62" t="s">
        <v>3</v>
      </c>
      <c r="C5" s="62"/>
      <c r="D5" s="62"/>
      <c r="E5" s="62"/>
      <c r="F5" s="62"/>
      <c r="G5" s="62"/>
      <c r="H5" s="37"/>
      <c r="I5" s="37"/>
      <c r="J5" s="37"/>
    </row>
    <row r="6" spans="1:10" ht="33.75" customHeight="1">
      <c r="B6" s="62" t="s">
        <v>4</v>
      </c>
      <c r="C6" s="62"/>
      <c r="D6" s="62"/>
      <c r="E6" s="62"/>
      <c r="F6" s="62"/>
      <c r="G6" s="62"/>
      <c r="H6" s="37"/>
      <c r="I6" s="37"/>
      <c r="J6" s="37"/>
    </row>
    <row r="7" spans="1:10" ht="30" customHeight="1">
      <c r="B7" s="62" t="s">
        <v>5</v>
      </c>
      <c r="C7" s="62"/>
      <c r="D7" s="62"/>
      <c r="E7" s="62"/>
      <c r="F7" s="62"/>
      <c r="G7" s="62"/>
      <c r="H7" s="37"/>
      <c r="I7" s="37"/>
      <c r="J7" s="37"/>
    </row>
    <row r="8" spans="1:10" ht="26.25" customHeight="1">
      <c r="B8" s="62" t="s">
        <v>6</v>
      </c>
      <c r="C8" s="62"/>
      <c r="D8" s="62"/>
      <c r="E8" s="62"/>
      <c r="F8" s="62"/>
      <c r="G8" s="62"/>
      <c r="H8" s="37"/>
      <c r="I8" s="37"/>
      <c r="J8" s="37"/>
    </row>
    <row r="9" spans="1:10" ht="18" customHeight="1">
      <c r="B9" s="62" t="s">
        <v>7</v>
      </c>
      <c r="C9" s="62"/>
      <c r="D9" s="62"/>
      <c r="E9" s="62"/>
      <c r="F9" s="62"/>
      <c r="G9" s="62"/>
      <c r="H9" s="37"/>
      <c r="I9" s="37"/>
      <c r="J9" s="37"/>
    </row>
    <row r="10" spans="1:10" ht="33" customHeight="1">
      <c r="B10" s="62" t="s">
        <v>8</v>
      </c>
      <c r="C10" s="62"/>
      <c r="D10" s="62"/>
      <c r="E10" s="62"/>
      <c r="F10" s="62"/>
      <c r="G10" s="62"/>
      <c r="H10" s="37"/>
      <c r="I10" s="37"/>
      <c r="J10" s="37"/>
    </row>
    <row r="11" spans="1:10" ht="19.5" customHeight="1">
      <c r="B11" s="62" t="s">
        <v>9</v>
      </c>
      <c r="C11" s="62"/>
      <c r="D11" s="62"/>
      <c r="E11" s="62"/>
      <c r="F11" s="62"/>
      <c r="G11" s="62"/>
      <c r="H11" s="37"/>
      <c r="I11" s="37"/>
      <c r="J11" s="37"/>
    </row>
    <row r="12" spans="1:10" ht="42" customHeight="1">
      <c r="B12" s="62" t="s">
        <v>10</v>
      </c>
      <c r="C12" s="62"/>
      <c r="D12" s="62"/>
      <c r="E12" s="62"/>
      <c r="F12" s="62"/>
      <c r="G12" s="62"/>
      <c r="H12" s="37"/>
      <c r="I12" s="37"/>
      <c r="J12" s="37"/>
    </row>
    <row r="13" spans="1:10" ht="12.75" customHeight="1">
      <c r="B13" s="62" t="s">
        <v>83</v>
      </c>
      <c r="C13" s="62"/>
      <c r="D13" s="62"/>
      <c r="E13" s="62"/>
      <c r="F13" s="62"/>
      <c r="G13" s="62"/>
      <c r="H13" s="37"/>
      <c r="I13" s="37"/>
      <c r="J13" s="37"/>
    </row>
    <row r="14" spans="1:10" ht="15" customHeight="1">
      <c r="A14" s="2"/>
      <c r="B14" s="86" t="s">
        <v>11</v>
      </c>
      <c r="C14" s="87"/>
      <c r="D14" s="87"/>
      <c r="E14" s="87"/>
      <c r="F14" s="87"/>
      <c r="G14" s="88"/>
      <c r="H14" s="2"/>
    </row>
    <row r="15" spans="1:10" ht="24">
      <c r="A15" s="2"/>
      <c r="B15" s="45" t="s">
        <v>12</v>
      </c>
      <c r="C15" s="46" t="s">
        <v>13</v>
      </c>
      <c r="D15" s="47" t="s">
        <v>14</v>
      </c>
      <c r="E15" s="47" t="s">
        <v>15</v>
      </c>
      <c r="F15" s="48" t="s">
        <v>16</v>
      </c>
      <c r="G15" s="49" t="s">
        <v>17</v>
      </c>
      <c r="H15" s="2"/>
    </row>
    <row r="16" spans="1:10" ht="179.25" customHeight="1">
      <c r="A16" s="2"/>
      <c r="B16" s="4">
        <v>1</v>
      </c>
      <c r="C16" s="77" t="s">
        <v>49</v>
      </c>
      <c r="D16" s="78"/>
      <c r="E16" s="78"/>
      <c r="F16" s="78"/>
      <c r="G16" s="79"/>
      <c r="H16" s="2"/>
    </row>
    <row r="17" spans="1:8" ht="60">
      <c r="A17" s="2"/>
      <c r="B17" s="4" t="s">
        <v>18</v>
      </c>
      <c r="C17" s="5" t="s">
        <v>50</v>
      </c>
      <c r="D17" s="6" t="s">
        <v>52</v>
      </c>
      <c r="E17" s="6">
        <v>420</v>
      </c>
      <c r="F17" s="42"/>
      <c r="G17" s="43">
        <f>E17*F17</f>
        <v>0</v>
      </c>
      <c r="H17" s="2"/>
    </row>
    <row r="18" spans="1:8" ht="18" customHeight="1">
      <c r="A18" s="2"/>
      <c r="B18" s="4" t="s">
        <v>21</v>
      </c>
      <c r="C18" s="5" t="s">
        <v>19</v>
      </c>
      <c r="D18" s="6" t="s">
        <v>20</v>
      </c>
      <c r="E18" s="6">
        <v>450</v>
      </c>
      <c r="F18" s="42"/>
      <c r="G18" s="43">
        <f t="shared" ref="G18:G32" si="0">E18*F18</f>
        <v>0</v>
      </c>
      <c r="H18" s="2"/>
    </row>
    <row r="19" spans="1:8" ht="18" customHeight="1">
      <c r="A19" s="2"/>
      <c r="B19" s="4" t="s">
        <v>24</v>
      </c>
      <c r="C19" s="5" t="s">
        <v>22</v>
      </c>
      <c r="D19" s="6" t="s">
        <v>23</v>
      </c>
      <c r="E19" s="6">
        <v>950</v>
      </c>
      <c r="F19" s="42"/>
      <c r="G19" s="43">
        <f t="shared" si="0"/>
        <v>0</v>
      </c>
      <c r="H19" s="2"/>
    </row>
    <row r="20" spans="1:8" ht="24.75" customHeight="1">
      <c r="A20" s="2"/>
      <c r="B20" s="4" t="s">
        <v>26</v>
      </c>
      <c r="C20" s="5" t="s">
        <v>25</v>
      </c>
      <c r="D20" s="6" t="s">
        <v>12</v>
      </c>
      <c r="E20" s="6">
        <v>1</v>
      </c>
      <c r="F20" s="42"/>
      <c r="G20" s="43">
        <f t="shared" si="0"/>
        <v>0</v>
      </c>
      <c r="H20" s="2"/>
    </row>
    <row r="21" spans="1:8" ht="28.5" customHeight="1">
      <c r="A21" s="2"/>
      <c r="B21" s="4" t="s">
        <v>28</v>
      </c>
      <c r="C21" s="5" t="s">
        <v>27</v>
      </c>
      <c r="D21" s="6" t="s">
        <v>12</v>
      </c>
      <c r="E21" s="6">
        <v>3</v>
      </c>
      <c r="F21" s="42"/>
      <c r="G21" s="43">
        <f t="shared" si="0"/>
        <v>0</v>
      </c>
      <c r="H21" s="2"/>
    </row>
    <row r="22" spans="1:8" ht="27" customHeight="1">
      <c r="A22" s="2"/>
      <c r="B22" s="4" t="s">
        <v>30</v>
      </c>
      <c r="C22" s="5" t="s">
        <v>29</v>
      </c>
      <c r="D22" s="6" t="s">
        <v>12</v>
      </c>
      <c r="E22" s="6">
        <v>3</v>
      </c>
      <c r="F22" s="42"/>
      <c r="G22" s="43">
        <f t="shared" si="0"/>
        <v>0</v>
      </c>
      <c r="H22" s="2"/>
    </row>
    <row r="23" spans="1:8" ht="18" customHeight="1">
      <c r="A23" s="2"/>
      <c r="B23" s="4" t="s">
        <v>32</v>
      </c>
      <c r="C23" s="5" t="s">
        <v>31</v>
      </c>
      <c r="D23" s="6" t="s">
        <v>12</v>
      </c>
      <c r="E23" s="6">
        <v>3</v>
      </c>
      <c r="F23" s="42"/>
      <c r="G23" s="43">
        <f t="shared" si="0"/>
        <v>0</v>
      </c>
      <c r="H23" s="2"/>
    </row>
    <row r="24" spans="1:8" ht="18" customHeight="1">
      <c r="A24" s="2"/>
      <c r="B24" s="4" t="s">
        <v>34</v>
      </c>
      <c r="C24" s="5" t="s">
        <v>33</v>
      </c>
      <c r="D24" s="6" t="s">
        <v>12</v>
      </c>
      <c r="E24" s="6">
        <v>2</v>
      </c>
      <c r="F24" s="42"/>
      <c r="G24" s="43">
        <f t="shared" si="0"/>
        <v>0</v>
      </c>
      <c r="H24" s="2"/>
    </row>
    <row r="25" spans="1:8" ht="18" customHeight="1">
      <c r="A25" s="2"/>
      <c r="B25" s="4" t="s">
        <v>36</v>
      </c>
      <c r="C25" s="5" t="s">
        <v>35</v>
      </c>
      <c r="D25" s="6" t="s">
        <v>12</v>
      </c>
      <c r="E25" s="6">
        <v>2</v>
      </c>
      <c r="F25" s="42"/>
      <c r="G25" s="43">
        <f t="shared" si="0"/>
        <v>0</v>
      </c>
      <c r="H25" s="2"/>
    </row>
    <row r="26" spans="1:8" ht="23.25" customHeight="1">
      <c r="A26" s="2"/>
      <c r="B26" s="4" t="s">
        <v>38</v>
      </c>
      <c r="C26" s="5" t="s">
        <v>37</v>
      </c>
      <c r="D26" s="6" t="s">
        <v>12</v>
      </c>
      <c r="E26" s="6">
        <v>1</v>
      </c>
      <c r="F26" s="42"/>
      <c r="G26" s="43">
        <f t="shared" si="0"/>
        <v>0</v>
      </c>
      <c r="H26" s="2"/>
    </row>
    <row r="27" spans="1:8" ht="23.25" customHeight="1">
      <c r="A27" s="2"/>
      <c r="B27" s="4" t="s">
        <v>40</v>
      </c>
      <c r="C27" s="5" t="s">
        <v>39</v>
      </c>
      <c r="D27" s="6" t="s">
        <v>12</v>
      </c>
      <c r="E27" s="6">
        <v>1</v>
      </c>
      <c r="F27" s="42"/>
      <c r="G27" s="43">
        <f t="shared" si="0"/>
        <v>0</v>
      </c>
      <c r="H27" s="2"/>
    </row>
    <row r="28" spans="1:8" ht="26.25" customHeight="1">
      <c r="A28" s="2"/>
      <c r="B28" s="4" t="s">
        <v>42</v>
      </c>
      <c r="C28" s="7" t="s">
        <v>41</v>
      </c>
      <c r="D28" s="8" t="s">
        <v>12</v>
      </c>
      <c r="E28" s="8">
        <v>4</v>
      </c>
      <c r="F28" s="42"/>
      <c r="G28" s="43">
        <f t="shared" si="0"/>
        <v>0</v>
      </c>
      <c r="H28" s="2"/>
    </row>
    <row r="29" spans="1:8" ht="28.5" customHeight="1">
      <c r="A29" s="2"/>
      <c r="B29" s="4" t="s">
        <v>44</v>
      </c>
      <c r="C29" s="7" t="s">
        <v>43</v>
      </c>
      <c r="D29" s="8" t="s">
        <v>12</v>
      </c>
      <c r="E29" s="8">
        <v>35</v>
      </c>
      <c r="F29" s="42"/>
      <c r="G29" s="43">
        <f t="shared" si="0"/>
        <v>0</v>
      </c>
      <c r="H29" s="2"/>
    </row>
    <row r="30" spans="1:8" ht="40.5" customHeight="1">
      <c r="A30" s="2"/>
      <c r="B30" s="4" t="s">
        <v>51</v>
      </c>
      <c r="C30" s="7" t="s">
        <v>45</v>
      </c>
      <c r="D30" s="8" t="s">
        <v>12</v>
      </c>
      <c r="E30" s="8">
        <v>1</v>
      </c>
      <c r="F30" s="42"/>
      <c r="G30" s="43">
        <f t="shared" si="0"/>
        <v>0</v>
      </c>
      <c r="H30" s="2"/>
    </row>
    <row r="31" spans="1:8" ht="48">
      <c r="A31" s="9"/>
      <c r="B31" s="4">
        <v>2</v>
      </c>
      <c r="C31" s="5" t="s">
        <v>46</v>
      </c>
      <c r="D31" s="6" t="s">
        <v>47</v>
      </c>
      <c r="E31" s="6">
        <v>1400</v>
      </c>
      <c r="F31" s="42"/>
      <c r="G31" s="43">
        <f t="shared" si="0"/>
        <v>0</v>
      </c>
      <c r="H31" s="2"/>
    </row>
    <row r="32" spans="1:8" ht="81.75" customHeight="1">
      <c r="A32" s="10"/>
      <c r="B32" s="4">
        <v>3</v>
      </c>
      <c r="C32" s="21" t="s">
        <v>75</v>
      </c>
      <c r="D32" s="11" t="s">
        <v>12</v>
      </c>
      <c r="E32" s="11">
        <v>1</v>
      </c>
      <c r="F32" s="42"/>
      <c r="G32" s="43">
        <f t="shared" si="0"/>
        <v>0</v>
      </c>
      <c r="H32" s="10"/>
    </row>
    <row r="33" spans="2:7" ht="15">
      <c r="B33" s="80" t="s">
        <v>48</v>
      </c>
      <c r="C33" s="81"/>
      <c r="D33" s="81"/>
      <c r="E33" s="81"/>
      <c r="F33" s="81"/>
      <c r="G33" s="82"/>
    </row>
    <row r="34" spans="2:7" ht="87" customHeight="1">
      <c r="B34" s="3">
        <v>17</v>
      </c>
      <c r="C34" s="22" t="s">
        <v>76</v>
      </c>
      <c r="D34" s="11" t="s">
        <v>74</v>
      </c>
      <c r="E34" s="3">
        <v>3</v>
      </c>
      <c r="F34" s="42"/>
      <c r="G34" s="43">
        <f>E34*F34</f>
        <v>0</v>
      </c>
    </row>
    <row r="35" spans="2:7" ht="15">
      <c r="B35" s="83" t="s">
        <v>61</v>
      </c>
      <c r="C35" s="84"/>
      <c r="D35" s="84"/>
      <c r="E35" s="84"/>
      <c r="F35" s="85"/>
      <c r="G35" s="44">
        <f>SUM(G34,G17:G32)</f>
        <v>0</v>
      </c>
    </row>
    <row r="37" spans="2:7" ht="23.25" customHeight="1">
      <c r="C37" s="58" t="s">
        <v>89</v>
      </c>
      <c r="D37" s="76"/>
      <c r="E37" s="76"/>
    </row>
    <row r="38" spans="2:7" ht="24.75" customHeight="1">
      <c r="C38" s="58" t="s">
        <v>90</v>
      </c>
      <c r="D38" s="76"/>
      <c r="E38" s="76"/>
    </row>
  </sheetData>
  <mergeCells count="17">
    <mergeCell ref="B3:E3"/>
    <mergeCell ref="B14:G14"/>
    <mergeCell ref="B4:G4"/>
    <mergeCell ref="B5:G5"/>
    <mergeCell ref="B6:G6"/>
    <mergeCell ref="B7:G7"/>
    <mergeCell ref="B8:G8"/>
    <mergeCell ref="B9:G9"/>
    <mergeCell ref="B10:G10"/>
    <mergeCell ref="B11:G11"/>
    <mergeCell ref="B12:G12"/>
    <mergeCell ref="B13:G13"/>
    <mergeCell ref="D38:E38"/>
    <mergeCell ref="C16:G16"/>
    <mergeCell ref="B33:G33"/>
    <mergeCell ref="B35:F35"/>
    <mergeCell ref="D37:E37"/>
  </mergeCells>
  <pageMargins left="0" right="0" top="0" bottom="0" header="0" footer="0"/>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total of (lot1+lot2)</vt:lpstr>
      <vt:lpstr>WT(lot1)</vt:lpstr>
      <vt:lpstr>WSS( lot2)</vt:lpstr>
      <vt:lpstr>'WSS( lot2)'!Print_Area</vt:lpstr>
      <vt:lpstr>'WT(lot1)'!Print_Area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Miqdad Mohammed Abdulrahman</dc:creator>
  <cp:lastModifiedBy>Ghassan Salloum</cp:lastModifiedBy>
  <cp:lastPrinted>2020-01-05T07:28:57Z</cp:lastPrinted>
  <dcterms:created xsi:type="dcterms:W3CDTF">2019-12-19T12:32:23Z</dcterms:created>
  <dcterms:modified xsi:type="dcterms:W3CDTF">2020-01-05T08:41:53Z</dcterms:modified>
</cp:coreProperties>
</file>