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B665~1.RAS\AppData\Local\Temp\Rar$DIa14120.32993\"/>
    </mc:Choice>
  </mc:AlternateContent>
  <bookViews>
    <workbookView xWindow="0" yWindow="0" windowWidth="20490" windowHeight="7050"/>
  </bookViews>
  <sheets>
    <sheet name="BOQ" sheetId="1" r:id="rId1"/>
  </sheets>
  <definedNames>
    <definedName name="_xlnm.Print_Area" localSheetId="0">BOQ!$A$1:$G$49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6" i="1" l="1"/>
  <c r="F37" i="1"/>
  <c r="F38" i="1"/>
  <c r="F35" i="1"/>
  <c r="F26" i="1"/>
  <c r="F27" i="1"/>
  <c r="F28" i="1"/>
  <c r="F29" i="1"/>
  <c r="F30" i="1"/>
  <c r="F31" i="1"/>
  <c r="F25" i="1"/>
  <c r="F32" i="1" s="1"/>
  <c r="F21" i="1"/>
  <c r="F20" i="1"/>
  <c r="F22" i="1" s="1"/>
  <c r="F14" i="1"/>
  <c r="F15" i="1"/>
  <c r="F16" i="1"/>
  <c r="F13" i="1"/>
  <c r="F6" i="1"/>
  <c r="F7" i="1"/>
  <c r="F8" i="1"/>
  <c r="F9" i="1"/>
  <c r="F5" i="1"/>
  <c r="F39" i="1" l="1"/>
  <c r="F17" i="1"/>
  <c r="F10" i="1"/>
  <c r="F40" i="1" l="1"/>
</calcChain>
</file>

<file path=xl/sharedStrings.xml><?xml version="1.0" encoding="utf-8"?>
<sst xmlns="http://schemas.openxmlformats.org/spreadsheetml/2006/main" count="135" uniqueCount="116">
  <si>
    <t xml:space="preserve"> Estimation  BOQ  for Rehabilitation &amp; Construction 250 Sanitations  in the villages (Al Dibes - AL Bagara Faruqe - Al Egedat)at Hawija district.    </t>
  </si>
  <si>
    <t>#</t>
  </si>
  <si>
    <t>Item Description</t>
  </si>
  <si>
    <t>Unit</t>
  </si>
  <si>
    <t>Qty</t>
  </si>
  <si>
    <t>Unit Cost IQD</t>
  </si>
  <si>
    <t>Total Cost IQD</t>
  </si>
  <si>
    <t>التفاصيل</t>
  </si>
  <si>
    <t>A-</t>
  </si>
  <si>
    <r>
      <rPr>
        <b/>
        <u/>
        <sz val="11"/>
        <color theme="1"/>
        <rFont val="Calibri"/>
        <family val="2"/>
      </rPr>
      <t>Construction Works</t>
    </r>
    <r>
      <rPr>
        <b/>
        <sz val="11"/>
        <color theme="1"/>
        <rFont val="Calibri"/>
        <family val="2"/>
      </rPr>
      <t>:-Provision of materials laborer/works for the items described below, and all that is required to make the job complete in every part and detail as per the instruction of the supervisor engineer,  all material used must not be Iran,Syria , North Korea , Koba , Somalia made .</t>
    </r>
  </si>
  <si>
    <r>
      <rPr>
        <b/>
        <u/>
        <sz val="11"/>
        <color theme="1"/>
        <rFont val="Calibri"/>
        <family val="2"/>
        <charset val="178"/>
      </rPr>
      <t>ألاعمال المدنية</t>
    </r>
    <r>
      <rPr>
        <b/>
        <sz val="11"/>
        <color theme="1"/>
        <rFont val="Calibri"/>
        <family val="2"/>
        <charset val="178"/>
      </rPr>
      <t xml:space="preserve"> :-تتجهيز المواد والعمال والعدد مع كل ما يتطلب لإنجاز فقرات العمل أدناه بموجب المواصفات والمخططات التنفيذية وتوجيهات المهندس المشرف   (جميع الفقرات أدناه تشمل تجهيز المواد والعمل على ان لاتكون المواد من منشأ ايراني سوري ,كوريا الشمالية, كوبا, صومال).</t>
    </r>
  </si>
  <si>
    <t>A-1</t>
  </si>
  <si>
    <t>Cleaning the site to be constructed, leveled and planned, uprooting and cracking of old facilities, and transporting rubble outside the municipal boundaries.</t>
  </si>
  <si>
    <t>L.S</t>
  </si>
  <si>
    <t xml:space="preserve">تنظيف الموقع المراد انشاء البناية وتسويتها وتخطيطها ,قلع وتكسير للصحيات القديمة ,ونقل  الانقاض خارج حدود البلدية. </t>
  </si>
  <si>
    <t>A-2</t>
  </si>
  <si>
    <t>Cast a concrete floor ( Inside and out side the latrine ) (1:2:4) 10cm in thickness with good leveling and finishing also with expansion joints when needed using  Iraqi S.R.C .</t>
  </si>
  <si>
    <r>
      <t>M</t>
    </r>
    <r>
      <rPr>
        <vertAlign val="superscript"/>
        <sz val="16"/>
        <rFont val="Calibri"/>
        <family val="2"/>
        <scheme val="minor"/>
      </rPr>
      <t>2</t>
    </r>
  </si>
  <si>
    <t xml:space="preserve">صب ارضية خرسانية( خارج و داخل التواليت ) بسمك 10 سم و بنسبة خلط (1:2:4) مع مراعاة ضبط المنسوب والصقل ومفاصل التمدد ان تطلب الامر واستخدام السمنت العراقي المقاوم للاملاح . </t>
  </si>
  <si>
    <t>A-3</t>
  </si>
  <si>
    <r>
      <t>Foundation : supply rigid block (0.15*0.2*0.4)m and (20 cm) thick ,The work includes providing the workers and the tools necessary to drill the foundation with a depth of20 cm  and raise the completion outside the work site and the limits of the municipality and construction cement and sand mixing ratio (1: 3),,and all that is required to make the job complete in every part and detail as per the instruction of the supervisor engineer</t>
    </r>
    <r>
      <rPr>
        <sz val="10"/>
        <color rgb="FFFF0000"/>
        <rFont val="Times New Roman"/>
        <family val="1"/>
      </rPr>
      <t xml:space="preserve"> As figure 1.</t>
    </r>
  </si>
  <si>
    <r>
      <t>M</t>
    </r>
    <r>
      <rPr>
        <vertAlign val="superscript"/>
        <sz val="16"/>
        <rFont val="Calibri"/>
        <family val="2"/>
        <scheme val="minor"/>
      </rPr>
      <t>3</t>
    </r>
  </si>
  <si>
    <r>
      <rPr>
        <b/>
        <u/>
        <sz val="10"/>
        <color theme="1"/>
        <rFont val="Simplified Arabic"/>
      </rPr>
      <t xml:space="preserve"> الاساس</t>
    </r>
    <r>
      <rPr>
        <sz val="10"/>
        <color theme="1"/>
        <rFont val="Simplified Arabic"/>
        <family val="1"/>
      </rPr>
      <t xml:space="preserve"> : تجهيز بلوك صلد لاساس بابعاد (0.15*0.2*0.4)م و بسمك 20 سم , العمل يشمل توفير العمال والاليات اللازمة لحفر الاساس بعمق20 cm تحت الأرض  ورفع الانقاض خارج موقع العمل وحدود البلدية ,والبناء بمونة السمنت و الرمل بنسبة خلط ( 1: 3) كما موضح في</t>
    </r>
    <r>
      <rPr>
        <sz val="10"/>
        <color rgb="FFFF0000"/>
        <rFont val="Simplified Arabic"/>
      </rPr>
      <t xml:space="preserve"> مخطط (1)</t>
    </r>
    <r>
      <rPr>
        <sz val="10"/>
        <color theme="1"/>
        <rFont val="Simplified Arabic"/>
        <family val="1"/>
      </rPr>
      <t>.</t>
    </r>
  </si>
  <si>
    <t>A-4</t>
  </si>
  <si>
    <r>
      <rPr>
        <b/>
        <u/>
        <sz val="10"/>
        <color theme="1"/>
        <rFont val="Times New Roman"/>
        <family val="1"/>
      </rPr>
      <t xml:space="preserve">Wall </t>
    </r>
    <r>
      <rPr>
        <sz val="10"/>
        <color theme="1"/>
        <rFont val="Times New Roman"/>
        <family val="1"/>
      </rPr>
      <t xml:space="preserve">:Provide hollow block (20 x20x40)cm and construction with cement and sand  (3:1) for the wall , The cement must be salt-resistant cement by using scale,,and all that is required to make the job complete in every part and detail as per the instruction of the supervisor engineer. </t>
    </r>
  </si>
  <si>
    <r>
      <rPr>
        <b/>
        <u/>
        <sz val="10"/>
        <color theme="1"/>
        <rFont val="Simplified Arabic"/>
      </rPr>
      <t xml:space="preserve">الجدار </t>
    </r>
    <r>
      <rPr>
        <sz val="10"/>
        <color theme="1"/>
        <rFont val="Simplified Arabic"/>
        <family val="1"/>
      </rPr>
      <t xml:space="preserve">: تجهيز بلوك مجوف ( 20*20*40 )سم والبناء بمونة السمنت و الرمل ( 1: 3) للجدران و باستعمال السمنت المقاوم للاملاح </t>
    </r>
    <r>
      <rPr>
        <sz val="10"/>
        <rFont val="Simplified Arabic"/>
        <family val="1"/>
      </rPr>
      <t>وبااستعمال الشاقول</t>
    </r>
    <r>
      <rPr>
        <sz val="10"/>
        <color theme="1"/>
        <rFont val="Simplified Arabic"/>
        <family val="1"/>
      </rPr>
      <t xml:space="preserve">  وحسب توجيهات المهندس المشرف . </t>
    </r>
  </si>
  <si>
    <t>A-5</t>
  </si>
  <si>
    <t>Plastering cement mortar (1:3)for walls by using adjustment rulers as per the instruction of the supervisor engineer. .</t>
  </si>
  <si>
    <r>
      <t xml:space="preserve">توفير المواد والعمال اللازمة للبخ الجدران </t>
    </r>
    <r>
      <rPr>
        <sz val="10"/>
        <rFont val="Simplified Arabic"/>
        <family val="1"/>
      </rPr>
      <t>بااستعمال مسطرة تسوية وقبان</t>
    </r>
    <r>
      <rPr>
        <sz val="10"/>
        <color theme="1"/>
        <rFont val="Simplified Arabic"/>
        <family val="1"/>
      </rPr>
      <t xml:space="preserve">  بالاسمنت والرمل (1:3) مع المعالجة بالماء لاكمال انضاج اللبخ وحسب توجيهات المهندس المشرف. </t>
    </r>
  </si>
  <si>
    <t>Sub Total</t>
  </si>
  <si>
    <t xml:space="preserve">B-
</t>
  </si>
  <si>
    <r>
      <rPr>
        <b/>
        <u/>
        <sz val="11"/>
        <color theme="1"/>
        <rFont val="Calibri"/>
        <family val="2"/>
      </rPr>
      <t xml:space="preserve">Iron Works: </t>
    </r>
    <r>
      <rPr>
        <b/>
        <sz val="11"/>
        <color theme="1"/>
        <rFont val="Calibri"/>
        <family val="2"/>
      </rPr>
      <t>Provision of materials laborer/works for the items described below, and all that is required to make the job complete in every part and detail as per the instruction of the supervisor engineer,  All material used must not be Iran,Syria , North Korea , Koba , Somalia made .</t>
    </r>
  </si>
  <si>
    <r>
      <rPr>
        <b/>
        <u/>
        <sz val="11"/>
        <color theme="1"/>
        <rFont val="Calibri"/>
        <family val="2"/>
        <charset val="178"/>
      </rPr>
      <t>الاعمال الحديدية:</t>
    </r>
    <r>
      <rPr>
        <b/>
        <sz val="11"/>
        <color theme="1"/>
        <rFont val="Calibri"/>
        <family val="2"/>
        <charset val="178"/>
      </rPr>
      <t xml:space="preserve">  
تجهيز المواد والعمال والعدد مع كل ما يتطلب لإنجاز فقرات العمل أدناه بموجب المواصفات والمخططات التنفيذية وتوجيهات المهندس المشرف.(جميع الفقرات أدناه تشمل تجهيز المواد والعمل على ان لاتكون المواد من منشأ ايراني ,سوري ,كوريا الشمالية, كوبا, صومال).</t>
    </r>
  </si>
  <si>
    <t>B-1</t>
  </si>
  <si>
    <r>
      <rPr>
        <b/>
        <u/>
        <sz val="10"/>
        <color theme="1"/>
        <rFont val="Times New Roman"/>
        <family val="1"/>
      </rPr>
      <t xml:space="preserve">Doors </t>
    </r>
    <r>
      <rPr>
        <sz val="10"/>
        <color theme="1"/>
        <rFont val="Times New Roman"/>
        <family val="1"/>
      </rPr>
      <t xml:space="preserve">: Supply and install steel door one way with frame using   plate gage 20 with one  way and welded by three joints, Measurements are taken on site coverning the space between the door and sandwich pannel with plate gage 20 with frame, using the best type of handles and locks  As figures ,the cost including   two layers of anti rust painting ,first layer before fixing it 2 coats of oil paint of good quality as per the instruction of the supervisor engineer. </t>
    </r>
  </si>
  <si>
    <t>No.</t>
  </si>
  <si>
    <r>
      <rPr>
        <b/>
        <u/>
        <sz val="10"/>
        <color theme="1"/>
        <rFont val="Simplified Arabic"/>
      </rPr>
      <t xml:space="preserve"> الابواب </t>
    </r>
    <r>
      <rPr>
        <sz val="10"/>
        <color theme="1"/>
        <rFont val="Simplified Arabic"/>
        <family val="1"/>
      </rPr>
      <t>: تجهيز ونصب باب حديدي مع الأطار (الجرجوبة) بأستخدام بليت كيج 20 والقياسات توخذ موقعيا .وجه واحد مع التثبيت بثلاث نرمادات مع تجهيز وتركيب بليت كيج 20لتغطية  الفتحة بين الباب والسقف مع الاطار وحسب المخططات . شاملاً السعر االكيلون والسركي والقفل مع الطلاء بمانع الصدأ طبقتين على ان تكون الطبقة الاولى قبل التثبيت وبالدهني طبقتين وكل ما يتطلب لإنجاز عمل متكامل وحسب توجيهات المهندس المشرف.</t>
    </r>
  </si>
  <si>
    <t>B-2</t>
  </si>
  <si>
    <t xml:space="preserve">provide and install grabs handrail metal pipe 2 inc. with thickness 3 mm The handrail’s height fixed in tow side of the wall
is 90cm with length 1m good quality.In order to help the movement of the disabled.according to supervisor engineer instractions </t>
  </si>
  <si>
    <t>M.L.</t>
  </si>
  <si>
    <t>تجهيز وتركيب مساند معدنية بقطر 2انج وسمك 3 ملم` ارتفاع المساند 90سم وطول 1متر  ذو نوعية جيدة  (يتم تركيبها على جهتين  ) , لتساعد على حركة المعاق وحسب توجيهات المهندس المشرف .</t>
  </si>
  <si>
    <t>B-3</t>
  </si>
  <si>
    <r>
      <t xml:space="preserve">supplying materials and </t>
    </r>
    <r>
      <rPr>
        <sz val="11"/>
        <rFont val="Calibri"/>
        <family val="2"/>
        <scheme val="minor"/>
      </rPr>
      <t>Cable connections for air evacuator with dimention 15*15 cm</t>
    </r>
    <r>
      <rPr>
        <sz val="11"/>
        <color rgb="FFFF0000"/>
        <rFont val="Calibri"/>
        <family val="2"/>
        <scheme val="minor"/>
      </rPr>
      <t xml:space="preserve"> </t>
    </r>
    <r>
      <rPr>
        <sz val="11"/>
        <color theme="1"/>
        <rFont val="Calibri"/>
        <family val="2"/>
        <scheme val="minor"/>
      </rPr>
      <t xml:space="preserve"> fixing windows for the latrines with dimention (0.4*0.4)m the price include installing glass 4mm using good type of putty leave a circular opening for exhaust fan  ,   anti rust painting ,and using oil paint .according to supervisor engineer instractions .</t>
    </r>
  </si>
  <si>
    <r>
      <t>تجهيز وتركيب</t>
    </r>
    <r>
      <rPr>
        <sz val="11"/>
        <rFont val="Calibri"/>
        <family val="2"/>
        <scheme val="minor"/>
      </rPr>
      <t xml:space="preserve"> وربط مفرغة هواء قياس 15 *15 cm</t>
    </r>
    <r>
      <rPr>
        <sz val="11"/>
        <color theme="1"/>
        <rFont val="Calibri"/>
        <family val="2"/>
        <scheme val="minor"/>
      </rPr>
      <t>( للمرافق الصحية  والشباك يكون بقياس (0.4 ×0.4 ) م ويشمل السعر تركيب زجاج 4 ملم مع معجون ذو نوعية جيدة مع ترك فتحة دائرية لتثبيت المفرغة الهوائية  مع الصبغ بمانع الصدا والدهني  وحسب توجيهات المهندس المشرف .</t>
    </r>
  </si>
  <si>
    <t>B-4</t>
  </si>
  <si>
    <t>provision of goods, labors and tools required to install roofs  of sandwich pannel material, turkish manufactury  thickness 5 cm of good quality, And using Steel angle(1.5"*3") inch size,3mm thick for Install sandwich panel with Screws 5 inch every 40 cm and using Support every 50 cm of the sandwich pannel from the same steel angle  ,Painted against rusting.  all the works should be conducted according to instructions and dimensions provided by the supervisor engineer.</t>
  </si>
  <si>
    <r>
      <t>تجهيز المواد والعمال والادوات اللازمة لتجهيز ونصب سقوف  من ماده الساندوج بانل تركي المنشأ  ذو سمك 5 سم ذو نوعية جيده مع تجهيز ونصب حديد زاوية قياس 3*1.5 انج بسمك 3 ملم مطلي ضد الصدأ من اجل تثبيت الواح الساندويج وبااستخدام براغي (جوي) 5 انج كل 40 سم مع استخدام دعامة  من</t>
    </r>
    <r>
      <rPr>
        <sz val="10"/>
        <color rgb="FFFF0000"/>
        <rFont val="Simplified Arabic"/>
        <family val="1"/>
      </rPr>
      <t xml:space="preserve"> </t>
    </r>
    <r>
      <rPr>
        <sz val="10"/>
        <color theme="1"/>
        <rFont val="Simplified Arabic"/>
        <family val="1"/>
      </rPr>
      <t>نفس حديد الزاوية كل 50 سم</t>
    </r>
    <r>
      <rPr>
        <sz val="10"/>
        <color rgb="FFFF0000"/>
        <rFont val="Simplified Arabic"/>
        <family val="1"/>
      </rPr>
      <t xml:space="preserve"> </t>
    </r>
    <r>
      <rPr>
        <sz val="10"/>
        <rFont val="Simplified Arabic"/>
        <family val="1"/>
      </rPr>
      <t xml:space="preserve">  ,مع لبخ الحائط من وجه الاعلى لضبط ميل الساندوج بنل ودرز اطراف حديد الزاوية  وحسب توجيهات والابعاد التي تقدم من قبل المهندس المشرف.</t>
    </r>
  </si>
  <si>
    <t xml:space="preserve">C-
</t>
  </si>
  <si>
    <r>
      <rPr>
        <b/>
        <u/>
        <sz val="11"/>
        <color theme="1"/>
        <rFont val="Calibri"/>
        <family val="2"/>
      </rPr>
      <t>Electrical Works</t>
    </r>
    <r>
      <rPr>
        <b/>
        <sz val="11"/>
        <color theme="1"/>
        <rFont val="Calibri"/>
        <family val="2"/>
      </rPr>
      <t>:Provision of materials/works, and all that is required to make the job complete in every part and detail, as per the instruction of the supervisor engineer.All material used must not be Iran,Syria , North Korea , Koba , Somalia made  .</t>
    </r>
  </si>
  <si>
    <r>
      <rPr>
        <b/>
        <u/>
        <sz val="11"/>
        <color theme="1"/>
        <rFont val="Calibri"/>
        <family val="2"/>
        <charset val="178"/>
      </rPr>
      <t>ألاعمال الكهربائية:</t>
    </r>
    <r>
      <rPr>
        <b/>
        <sz val="11"/>
        <color theme="1"/>
        <rFont val="Calibri"/>
        <family val="2"/>
        <charset val="178"/>
      </rPr>
      <t xml:space="preserve">  
كل الفقرات أدناه تشمل تجهيز المواد والعمل والعدد مع كل ما يتطلب لإنجاز الفقرة بموجب التفاصيل والمواصفات وتوجيهات المهندس المشرف . (جميع الفقرات أدناه تشمل تجهيز المواد والعمل على ان لاتكون المواد من منشأ ايراني , سوري ,كوريا الشمالية, كوبا, صومال).</t>
    </r>
  </si>
  <si>
    <t>C-1</t>
  </si>
  <si>
    <r>
      <t xml:space="preserve">Supply&amp; Install and operate a wall type internal Economic </t>
    </r>
    <r>
      <rPr>
        <sz val="9.5"/>
        <color indexed="8"/>
        <rFont val="Calibri"/>
        <family val="1"/>
        <charset val="178"/>
        <scheme val="minor"/>
      </rPr>
      <t xml:space="preserve">Lamp with base of a good quality    with all Cable system (2x2.5mm) from the main bord with change over 10 AMP  and switches on height 1.4  m as per the approval of the supervisor engineer. </t>
    </r>
  </si>
  <si>
    <r>
      <t>تجهيز وتركيب وفحص وتشغيل نقطة إنارة داخليه عبارة عن مصباح اقتصادي كامل مع القاعدة من</t>
    </r>
    <r>
      <rPr>
        <sz val="9.5"/>
        <color indexed="8"/>
        <rFont val="Calibri"/>
        <family val="1"/>
        <charset val="178"/>
        <scheme val="minor"/>
      </rPr>
      <t xml:space="preserve"> نوعية جيدة  مثبت بالجدار او السقف  نوعية جيدة  مع</t>
    </r>
    <r>
      <rPr>
        <sz val="9.5"/>
        <color theme="1"/>
        <rFont val="Calibri"/>
        <family val="1"/>
        <charset val="178"/>
        <scheme val="minor"/>
      </rPr>
      <t xml:space="preserve"> كافة التسليك  والربط بالمصدر الرئيسي بكابل </t>
    </r>
    <r>
      <rPr>
        <sz val="9.5"/>
        <color rgb="FFFF0000"/>
        <rFont val="Times New Roman"/>
        <family val="1"/>
      </rPr>
      <t xml:space="preserve"> </t>
    </r>
    <r>
      <rPr>
        <sz val="9.5"/>
        <color theme="1"/>
        <rFont val="Times New Roman"/>
        <family val="1"/>
      </rPr>
      <t xml:space="preserve">2.5*2ملم  مع قاطع دورة  10 امبير </t>
    </r>
    <r>
      <rPr>
        <sz val="9.5"/>
        <color indexed="8"/>
        <rFont val="Times New Roman"/>
        <family val="1"/>
      </rPr>
      <t>,</t>
    </r>
    <r>
      <rPr>
        <sz val="9.5"/>
        <color indexed="8"/>
        <rFont val="Calibri"/>
        <family val="1"/>
        <charset val="178"/>
        <scheme val="minor"/>
      </rPr>
      <t>ومفتاح التشغيل ,مفتاح التشغيل يكون على ارتفاع 1.4متر. وحسب توجيهات المهندس المشرف.</t>
    </r>
  </si>
  <si>
    <t>C-2</t>
  </si>
  <si>
    <t>Supply&amp; Install and operate   outdoor decorative wall mounting (with brackets) luminaries with 1X100W bulb light of a good quality with all Cable system (2x2.5mm) from the main bord and switches,  and  on height 1.4  m  as per the approval of the supervisor engineer.</t>
  </si>
  <si>
    <r>
      <t xml:space="preserve">تجهيز و تركيب و فحص و تشغيل قواعد انارة خارجية ذات غطاء مقاوم للماء مع مصباح </t>
    </r>
    <r>
      <rPr>
        <sz val="9.5"/>
        <color theme="1"/>
        <rFont val="Simplified Arabic"/>
        <family val="1"/>
      </rPr>
      <t>(</t>
    </r>
    <r>
      <rPr>
        <sz val="9.5"/>
        <color indexed="8"/>
        <rFont val="Times New Roman"/>
        <family val="1"/>
      </rPr>
      <t>1x100W)</t>
    </r>
    <r>
      <rPr>
        <sz val="9.5"/>
        <color indexed="8"/>
        <rFont val="Calibri"/>
        <family val="1"/>
        <charset val="178"/>
        <scheme val="minor"/>
      </rPr>
      <t xml:space="preserve"> من نوعية</t>
    </r>
    <r>
      <rPr>
        <sz val="9.5"/>
        <color indexed="8"/>
        <rFont val="Sylfaen"/>
        <family val="1"/>
      </rPr>
      <t xml:space="preserve"> </t>
    </r>
    <r>
      <rPr>
        <sz val="9.5"/>
        <color indexed="8"/>
        <rFont val="Calibri"/>
        <family val="1"/>
        <charset val="178"/>
        <scheme val="minor"/>
      </rPr>
      <t xml:space="preserve"> جيدة مثبت بالسقف أو الجدار مع كابل </t>
    </r>
    <r>
      <rPr>
        <sz val="9.5"/>
        <color indexed="8"/>
        <rFont val="Times New Roman"/>
        <family val="1"/>
      </rPr>
      <t xml:space="preserve"> 2.5*2ملم  العمل </t>
    </r>
    <r>
      <rPr>
        <sz val="9.5"/>
        <color theme="1"/>
        <rFont val="Times New Roman"/>
        <family val="1"/>
      </rPr>
      <t>يشمل كافة اعمال التسليك  والربط بالمصدر الرئيسي ,</t>
    </r>
    <r>
      <rPr>
        <sz val="9.5"/>
        <color theme="1"/>
        <rFont val="Calibri"/>
        <family val="1"/>
        <charset val="178"/>
        <scheme val="minor"/>
      </rPr>
      <t>ومفتاح</t>
    </r>
    <r>
      <rPr>
        <sz val="9.5"/>
        <color indexed="8"/>
        <rFont val="Calibri"/>
        <family val="1"/>
        <charset val="178"/>
        <scheme val="minor"/>
      </rPr>
      <t xml:space="preserve"> التشغيل,مفتاح التشغيل يكون على ارتفاع 1.4متر وحسب توجيهات المهندس المشرف.</t>
    </r>
  </si>
  <si>
    <t>D-</t>
  </si>
  <si>
    <r>
      <rPr>
        <b/>
        <u/>
        <sz val="11"/>
        <color theme="1"/>
        <rFont val="Calibri"/>
        <family val="2"/>
      </rPr>
      <t>plumping Works Sanitation systems</t>
    </r>
    <r>
      <rPr>
        <b/>
        <sz val="11"/>
        <color theme="1"/>
        <rFont val="Calibri"/>
        <family val="2"/>
      </rPr>
      <t>: Provision of materials/works for the items described below, and all that is required to make the job complete in every part and detail as per the instruction of the supervisor engineer. All material used must not be Iran,Syria , North Korea , Koba , Somalia made .</t>
    </r>
  </si>
  <si>
    <r>
      <rPr>
        <b/>
        <u/>
        <sz val="11"/>
        <color theme="1"/>
        <rFont val="Calibri"/>
        <family val="2"/>
        <charset val="178"/>
      </rPr>
      <t>ألاعمال الصحية للمجاري:</t>
    </r>
    <r>
      <rPr>
        <b/>
        <sz val="11"/>
        <color theme="1"/>
        <rFont val="Calibri"/>
        <family val="2"/>
        <charset val="178"/>
      </rPr>
      <t xml:space="preserve">  
تجهيز المواد والعمل والعدد مع كل ما يتطلب لإنجاز فقرات العمل أدناه بموجب المواصفات والمخططات التنفيذية وتوجيهات المهندس المشرف.(جميع الفقرات أدناه تشمل تجهيز المواد والعمل على ان لاتكون المواد من منشأ ايراني ,سوري ,كوريا الشمالية, كوبا, صومال).                        </t>
    </r>
  </si>
  <si>
    <t>D-1</t>
  </si>
  <si>
    <r>
      <t xml:space="preserve">Supply materials and install new eastren toilet (Turkish type)  white colour </t>
    </r>
    <r>
      <rPr>
        <sz val="11"/>
        <color theme="1"/>
        <rFont val="Calibri"/>
        <family val="2"/>
        <scheme val="minor"/>
      </rPr>
      <t xml:space="preserve">and </t>
    </r>
    <r>
      <rPr>
        <sz val="11"/>
        <color theme="1"/>
        <rFont val="Calibri"/>
        <family val="2"/>
        <scheme val="minor"/>
      </rPr>
      <t>gully trap 4"  best quality. with all required accessories.</t>
    </r>
  </si>
  <si>
    <t>تجهيز وتركيب  مقعد شرقي للمرافق  ابيض اللون نوع تركي  عميق مع الكلي 4" والربط بالمجاري مع كل ما يتطلبه العمل من مواد وملحقات الربط  وحسب توجيهات المهندس المشرف</t>
  </si>
  <si>
    <t>D-2</t>
  </si>
  <si>
    <t xml:space="preserve">Provide porteble  toilet chair </t>
  </si>
  <si>
    <t xml:space="preserve">تجهيز كرسي للتواليت خاص لذوي الاحتياجات </t>
  </si>
  <si>
    <t>D-3</t>
  </si>
  <si>
    <t xml:space="preserve"> Supply and install Westeren/european water closets with flushing system and  (Lebanon or Turkish make), white in color, medium size, best quality.at hieght (45-50)cm in front of the opposite direction of the door at 30-40cm from the wall, work including connection of the W.C. to the sewage system . and  provide and install 2  grab handrail metal pipe thickness 3mm dim.2inch at 90cm height and 1m length for each handrail according to the supervisor engineer </t>
  </si>
  <si>
    <t>مقعد غربي من النوع العميق الجيد ابيض اللون متوسط الحجم لبناني او تركي المنشأ مع السيفون وشفاط الماء والتثبيت بارتفاع (45-50) سم مقابل الجهة المعاكسة للباب بمسافة (30-40)سم عن الجدار .والعمل يتضمن الربط والتوصيل بالمجاري وكافة الملحقات اللازمة والسعر يتضمن عدد اثنين من المساند المعدنية سمك 3ملم وقطر 2 انج  بارتفاع 90سم وطول 1متر  المثبتة على الجدران , لتساعد على حركة المعاق وحسب توجيهات المهندس المشرف .</t>
  </si>
  <si>
    <t>D-4</t>
  </si>
  <si>
    <t xml:space="preserve">Supply and install wash basin (40 *50 cm )complete with all necessary fittings, water supply galvanized pipes, control valve, stopper, chain, and chromium plated mixer goood quality Turkish type with all required accessories according the  Engineer instroction.. </t>
  </si>
  <si>
    <t>تجهيز وتركيب مغسلة  40 *50 سم سيراميك مع القاعدة والخلاط نوعية جيدة تركي المنشأوالربط بالاسالة  والمجاري وكل ما يتطلبه العمل وحسب توجيهات المهندس المشرف</t>
  </si>
  <si>
    <t>D-5</t>
  </si>
  <si>
    <t>Supply &amp; Install lay a sewerage drainage pipe PVC 4” dia. (Turkish make) covered by plain concrete and backfilling with repair work needed for damaged areas whenever pipe passes with 4 inch P-trap / PVC / Turkish made through As per the approval of the supervisor engineer. ..</t>
  </si>
  <si>
    <t>ML.</t>
  </si>
  <si>
    <t>تجهيز ومد أنابيب مجاري بلاستك 4 انج  مع التثبيت (منشأ تركي ) تغطى بخرسانة عادية شاملاً السعر كافة أعمال الحفر والدفن وإصلاح جميع المناطق التي تتضرر من مد الأنابيب مع كافة التوصيلات اللازمة و  كلي بوري مجاري  بلاستك PVC من منشاء تركي 4 انج وحسب توجيهات المهندس المشرف.</t>
  </si>
  <si>
    <t>D-6</t>
  </si>
  <si>
    <t>manholes with plastic covers manholes  (15x15) cm for showers with all needed to settle the concrete well.</t>
  </si>
  <si>
    <t xml:space="preserve"> تجهيز و تنفيذ مانهول مع غطاء مانهول من البلاستك بقياس ( 15*15 ) سم للحمام مع كل ما يلزم لتسوية الصب بصورة جيدة .</t>
  </si>
  <si>
    <t>D-7</t>
  </si>
  <si>
    <t>supplying materials and digging  septectank (1.2*4)m then constructing the inner by  holow block(10*20*40)  ,with fixing Iron cover(30*30)cm  with all required work</t>
  </si>
  <si>
    <t>حفر بئر ( بالوعة ) قياس (1.2 × 4)م مع التغليف من الداخل بالبلوك الكونكريت (10*20*40  )المجوف ومع تثبيت غطاء المانهول الحديد بقياس (30*30) سم بالصب الكونكريتي وكل ما يتطلبه العمل وحسب توجيهات المهندس المشرف .</t>
  </si>
  <si>
    <t>E-</t>
  </si>
  <si>
    <r>
      <rPr>
        <b/>
        <u/>
        <sz val="11"/>
        <color theme="1"/>
        <rFont val="Calibri"/>
        <family val="2"/>
      </rPr>
      <t>plumping Works Water supply systems</t>
    </r>
    <r>
      <rPr>
        <b/>
        <sz val="11"/>
        <color theme="1"/>
        <rFont val="Calibri"/>
        <family val="2"/>
      </rPr>
      <t>: Supply and installation and inspection of water pipe under general specifications &amp; engineer directions and details contained in below with the processing and installation. the pipes must be of good quality and of thickness to withstand pressure is required with all accessories installed as dividers, elbows, valves and other. the price includes all To install pipes in the wall or suspended ceilings or floors . All material used must not be Iran,Syria , North Korea , Koba , Somalia made .</t>
    </r>
  </si>
  <si>
    <r>
      <rPr>
        <b/>
        <u/>
        <sz val="11"/>
        <color theme="1"/>
        <rFont val="Calibri"/>
        <family val="2"/>
        <charset val="178"/>
      </rPr>
      <t>ألاعمال الصحيةللمياه:</t>
    </r>
    <r>
      <rPr>
        <b/>
        <sz val="11"/>
        <color theme="1"/>
        <rFont val="Calibri"/>
        <family val="2"/>
        <charset val="178"/>
      </rPr>
      <t xml:space="preserve">  
 تجهيز و تركيب و فحص أعمال التاسيسات الماء  بموجب المواصفات الفنية العامة و ارشادات المهندس المشرف  و من مصنوعات جيده  و ذات سمك قابل لتحمل الضغط المطلوب مع نصب كافة الملحقات كالاقفال والعكوس والتقاسيم وغيرها و من نفس المادة و يشمل السعر كل ما يلزم لتثبيت الانابيب في الجدار او تعليقها في السقوف او في الأرضيات مع تغليفها بمونة السمنت - ان تطلب . (جميع الفقرات أدناه تشمل تجهيز المواد والعمل على ان لاتكون المواد من منشأ ايراني, سوري ,كوريا الشمالية, كوبا, صومال).</t>
    </r>
  </si>
  <si>
    <t>E-1</t>
  </si>
  <si>
    <t xml:space="preserve">Supply and install a 3/4" PPR pipes . Work includes all accessories and connecting with (water hose, water boiler, wash basin and toilet seats) also  the installation o bolts fixed and screws as well as burial in areas that hinder movement.accourding to instructions of supervisor engineer. </t>
  </si>
  <si>
    <t>تاسيس انابيب ماء من البلاستك المضغوط (PPR) قياس (4/3) انج العمل يشمل كافة الملحقات توصيل ب (المغسلة و انبوب الغسل و الخزان و قاعدة التواليت الغربي )و كافة الاعمال من تثبيت بالموصلات والقفايص وكذلك الدفن في المناطق التي تعيق الحركة .و حسب توجيهات المهندس المشرف</t>
  </si>
  <si>
    <t>E-2</t>
  </si>
  <si>
    <t xml:space="preserve">Supply materials, tools and manpower to install water mixer for the shower with movable head andconnect it with water network and sanitaion piping  with all the required works to complete the Job accourding to instructions of supervisor engineer. 
</t>
  </si>
  <si>
    <t>NO.</t>
  </si>
  <si>
    <t>تجهيز المواد والمعدات اللازمة لربط  خلاط ماء  مع دوش للحمام ذو راس متحرك مع منظومة الماء الموجودة سابقا وكل ما يتطلبه العمل  حسب توجيهات المهندس المشرف</t>
  </si>
  <si>
    <t>E-3</t>
  </si>
  <si>
    <t xml:space="preserve"> Supply and installing galvenized water storage tank ,with capacity 1000 liter localy made 0.8mm plate thickness with cover, the price including printing SCI logo on the tank ,each tank contains input 3/4" with plastic floater connected and output 3/4"near the base of the tank according to instructions of supervisor engineer. 
</t>
  </si>
  <si>
    <t xml:space="preserve">تجهيز ونصب خزان ماء مغلون 1000لتر صناعة محلية 0.8مم سمك اللوح مع الغطاء مع  طباعة شعار المنظمة SCI على الخزان ويتضمن كل خزان فتحة دخول الماء 3/4" مع طوافة بلاستيكية  متصلة وفتحة خروج الماء النازل 3/4" بالقرب من قاعدة الخزان وحسب توجيهات المهندس المشرف </t>
  </si>
  <si>
    <t>E-4</t>
  </si>
  <si>
    <t>Supply &amp; Install plastic  water taps  of best quality with all required fittings.</t>
  </si>
  <si>
    <t xml:space="preserve">تجهيز و نصب حنفيات نوع مقبضي من البلاستك ذات السن النحاسي ذو نوعية جيدة </t>
  </si>
  <si>
    <t>TOTAL</t>
  </si>
  <si>
    <t>Notes:</t>
  </si>
  <si>
    <t>ملاحظات:-</t>
  </si>
  <si>
    <t>The completion period of work is (60) days, and the maintenance period is six months</t>
  </si>
  <si>
    <t xml:space="preserve">مدة انجاز العمل (60) يوم وفترة الصيانة ستة اشهر </t>
  </si>
  <si>
    <t>Pipes provided must be certfied by the manufacturer, supplier should present a certificate from manufacturer to verify the specifications of the pipe.</t>
  </si>
  <si>
    <t>يجب أن تكون الأنابيب المقدمة معتمدة من قبل الشركة المصنعة ، ويجب على المورد تقديم شهادة من الشركة المصنعة للتحقق من مواصفات الأنبوب.</t>
  </si>
  <si>
    <t>All the pipeline and networks must be tested during installation and after completion to avoid leackage.</t>
  </si>
  <si>
    <t>يجب اختبار جميع خطوط الأنابيب والشبكات أثناء التثبيت وبعد الانتهاء لتجنب التسرب.</t>
  </si>
  <si>
    <t>Payment will be done on work done basis, any additional work must be approved by SC engineer.</t>
  </si>
  <si>
    <t>سيتم الدفع على أساس العمل المنجز ، ويجب الحصول على موافقة مهندس SCI لاي عمل إضافي .</t>
  </si>
  <si>
    <t>The cost include material, labor, transportation, testing cost etc to complete the job in all aspects.</t>
  </si>
  <si>
    <t>تشمل التكلفة المواد والعمالة والنقل وتكاليف الاختبار وما إلى ذلك لإكمال المهمة في جميع الجوانب.</t>
  </si>
  <si>
    <t xml:space="preserve">The Items that will be selected by contractor should provide samples to SCI Engineers </t>
  </si>
  <si>
    <t>يجب على العناصر التي سيتم تحديدها من قبل المقاول تقديم عينات لمهندسي SCI</t>
  </si>
  <si>
    <t>The contractor shall submit the work platform showing the order of the stages of work and before starting work for the purpose of approval by the supervising engineer.</t>
  </si>
  <si>
    <t>على المقاول تقديم منهاج العمل يبين فيه ترتيب مراحل العمل وقبل البدء بالعمل لغرض المصادقة عليه من قبل المهندس المشرف</t>
  </si>
  <si>
    <t>The Contractor shall abide by SCI Policy and not employ children under 18 years.</t>
  </si>
  <si>
    <t xml:space="preserve">على المقاول الالتزام بسياسة حماية الطفل وعدم تشغيل أطفال تحت 18 عام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</si>
</sst>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0"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4"/>
      <color indexed="8"/>
      <name val="Calibri"/>
      <family val="2"/>
    </font>
    <font>
      <sz val="11"/>
      <color rgb="FFFF0000"/>
      <name val="Calibri"/>
      <family val="2"/>
      <charset val="178"/>
      <scheme val="minor"/>
    </font>
    <font>
      <b/>
      <sz val="12"/>
      <name val="Calibri"/>
      <family val="2"/>
    </font>
    <font>
      <b/>
      <sz val="12"/>
      <color theme="1"/>
      <name val="Calibri"/>
      <family val="2"/>
    </font>
    <font>
      <b/>
      <sz val="12"/>
      <color indexed="9"/>
      <name val="Calibri"/>
      <family val="2"/>
    </font>
    <font>
      <b/>
      <sz val="12"/>
      <color theme="1"/>
      <name val="Calibri"/>
      <family val="2"/>
      <charset val="178"/>
    </font>
    <font>
      <b/>
      <sz val="11"/>
      <color indexed="8"/>
      <name val="Calibri"/>
      <family val="2"/>
    </font>
    <font>
      <b/>
      <sz val="11"/>
      <color theme="1"/>
      <name val="Calibri"/>
      <family val="2"/>
    </font>
    <font>
      <b/>
      <u/>
      <sz val="11"/>
      <color theme="1"/>
      <name val="Calibri"/>
      <family val="2"/>
    </font>
    <font>
      <b/>
      <sz val="11"/>
      <color theme="1"/>
      <name val="Calibri"/>
      <family val="2"/>
      <charset val="178"/>
    </font>
    <font>
      <b/>
      <u/>
      <sz val="11"/>
      <color theme="1"/>
      <name val="Calibri"/>
      <family val="2"/>
      <charset val="178"/>
    </font>
    <font>
      <sz val="11"/>
      <name val="Calibri"/>
      <family val="2"/>
    </font>
    <font>
      <sz val="10"/>
      <color theme="1"/>
      <name val="Arial"/>
      <family val="2"/>
      <charset val="178"/>
    </font>
    <font>
      <vertAlign val="superscript"/>
      <sz val="16"/>
      <name val="Calibri"/>
      <family val="2"/>
      <scheme val="minor"/>
    </font>
    <font>
      <sz val="10"/>
      <color theme="1"/>
      <name val="Times New Roman"/>
      <family val="1"/>
    </font>
    <font>
      <sz val="10"/>
      <color rgb="FFFF0000"/>
      <name val="Times New Roman"/>
      <family val="1"/>
    </font>
    <font>
      <sz val="10"/>
      <color theme="1"/>
      <name val="Simplified Arabic"/>
    </font>
    <font>
      <b/>
      <u/>
      <sz val="10"/>
      <color theme="1"/>
      <name val="Simplified Arabic"/>
    </font>
    <font>
      <sz val="10"/>
      <color theme="1"/>
      <name val="Simplified Arabic"/>
      <family val="1"/>
    </font>
    <font>
      <sz val="10"/>
      <color rgb="FFFF0000"/>
      <name val="Simplified Arabic"/>
    </font>
    <font>
      <b/>
      <u/>
      <sz val="10"/>
      <color theme="1"/>
      <name val="Times New Roman"/>
      <family val="1"/>
    </font>
    <font>
      <sz val="10"/>
      <name val="Simplified Arabic"/>
      <family val="1"/>
    </font>
    <font>
      <sz val="11"/>
      <name val="Calibri"/>
      <family val="2"/>
      <scheme val="minor"/>
    </font>
    <font>
      <sz val="10"/>
      <color rgb="FFFF0000"/>
      <name val="Simplified Arabic"/>
      <family val="1"/>
    </font>
    <font>
      <sz val="9.5"/>
      <color indexed="8"/>
      <name val="Calibri"/>
      <family val="1"/>
      <charset val="178"/>
      <scheme val="minor"/>
    </font>
    <font>
      <sz val="9.5"/>
      <color theme="1"/>
      <name val="Calibri"/>
      <family val="1"/>
      <charset val="178"/>
      <scheme val="minor"/>
    </font>
    <font>
      <sz val="9.5"/>
      <color rgb="FFFF0000"/>
      <name val="Times New Roman"/>
      <family val="1"/>
    </font>
    <font>
      <sz val="9.5"/>
      <color theme="1"/>
      <name val="Times New Roman"/>
      <family val="1"/>
    </font>
    <font>
      <sz val="9.5"/>
      <color indexed="8"/>
      <name val="Times New Roman"/>
      <family val="1"/>
    </font>
    <font>
      <sz val="9.5"/>
      <color theme="1"/>
      <name val="Simplified Arabic"/>
      <family val="1"/>
    </font>
    <font>
      <sz val="9.5"/>
      <color indexed="8"/>
      <name val="Sylfaen"/>
      <family val="1"/>
    </font>
    <font>
      <sz val="11"/>
      <color theme="1"/>
      <name val="Calibri"/>
      <family val="2"/>
    </font>
    <font>
      <sz val="9.5"/>
      <name val="Arial"/>
      <family val="2"/>
    </font>
    <font>
      <sz val="10"/>
      <name val="Arial"/>
      <family val="2"/>
    </font>
    <font>
      <sz val="11"/>
      <color theme="1"/>
      <name val="Calibri"/>
      <family val="2"/>
      <charset val="178"/>
      <scheme val="minor"/>
    </font>
    <font>
      <sz val="9"/>
      <color theme="1"/>
      <name val="Calibri"/>
      <family val="2"/>
      <scheme val="minor"/>
    </font>
  </fonts>
  <fills count="12">
    <fill>
      <patternFill patternType="none"/>
    </fill>
    <fill>
      <patternFill patternType="gray125"/>
    </fill>
    <fill>
      <patternFill patternType="solid">
        <fgColor theme="0" tint="-0.34998626667073579"/>
        <bgColor indexed="64"/>
      </patternFill>
    </fill>
    <fill>
      <patternFill patternType="solid">
        <fgColor theme="3" tint="0.79998168889431442"/>
        <bgColor indexed="64"/>
      </patternFill>
    </fill>
    <fill>
      <patternFill patternType="solid">
        <fgColor indexed="23"/>
        <bgColor indexed="64"/>
      </patternFill>
    </fill>
    <fill>
      <patternFill patternType="solid">
        <fgColor indexed="51"/>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s>
  <borders count="23">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37" fillId="0" borderId="0"/>
  </cellStyleXfs>
  <cellXfs count="139">
    <xf numFmtId="0" fontId="0" fillId="0" borderId="0" xfId="0"/>
    <xf numFmtId="0" fontId="0" fillId="0" borderId="3" xfId="0" applyFont="1" applyFill="1" applyBorder="1" applyAlignment="1" applyProtection="1">
      <alignment horizontal="right" wrapText="1"/>
    </xf>
    <xf numFmtId="0" fontId="0" fillId="2" borderId="0" xfId="0" applyFill="1" applyAlignment="1" applyProtection="1">
      <alignment horizontal="center" vertical="center"/>
    </xf>
    <xf numFmtId="0" fontId="0" fillId="2" borderId="0" xfId="0" applyFill="1" applyProtection="1"/>
    <xf numFmtId="0" fontId="5" fillId="2" borderId="0" xfId="0" applyFont="1" applyFill="1" applyAlignment="1" applyProtection="1">
      <alignment vertical="center"/>
    </xf>
    <xf numFmtId="49" fontId="6" fillId="4" borderId="4" xfId="0" applyNumberFormat="1" applyFont="1" applyFill="1" applyBorder="1" applyAlignment="1" applyProtection="1">
      <alignment horizontal="center" vertical="center"/>
    </xf>
    <xf numFmtId="0" fontId="7" fillId="4" borderId="7" xfId="0" applyFont="1" applyFill="1" applyBorder="1" applyAlignment="1" applyProtection="1">
      <alignment horizontal="left" vertical="center" wrapText="1"/>
    </xf>
    <xf numFmtId="0" fontId="8" fillId="4" borderId="8" xfId="0" applyFont="1" applyFill="1" applyBorder="1" applyAlignment="1" applyProtection="1">
      <alignment horizontal="center" vertical="center" wrapText="1"/>
    </xf>
    <xf numFmtId="1" fontId="8" fillId="4" borderId="7" xfId="0" applyNumberFormat="1" applyFont="1" applyFill="1" applyBorder="1" applyAlignment="1" applyProtection="1">
      <alignment horizontal="center" vertical="center" wrapText="1"/>
    </xf>
    <xf numFmtId="3" fontId="8" fillId="4" borderId="7" xfId="0" applyNumberFormat="1" applyFont="1" applyFill="1" applyBorder="1" applyAlignment="1" applyProtection="1">
      <alignment horizontal="center" vertical="center" wrapText="1"/>
    </xf>
    <xf numFmtId="0" fontId="9" fillId="4" borderId="9" xfId="0" applyFont="1" applyFill="1" applyBorder="1" applyAlignment="1" applyProtection="1">
      <alignment horizontal="right" vertical="center" wrapText="1"/>
    </xf>
    <xf numFmtId="49" fontId="10" fillId="5" borderId="4" xfId="0" applyNumberFormat="1" applyFont="1" applyFill="1" applyBorder="1" applyAlignment="1" applyProtection="1">
      <alignment vertical="center"/>
    </xf>
    <xf numFmtId="49" fontId="11" fillId="5" borderId="5" xfId="0" applyNumberFormat="1" applyFont="1" applyFill="1" applyBorder="1" applyAlignment="1" applyProtection="1">
      <alignment horizontal="left" vertical="top" wrapText="1"/>
    </xf>
    <xf numFmtId="49" fontId="10" fillId="5" borderId="10" xfId="0" applyNumberFormat="1" applyFont="1" applyFill="1" applyBorder="1" applyAlignment="1" applyProtection="1">
      <alignment horizontal="center" vertical="center" wrapText="1"/>
    </xf>
    <xf numFmtId="1" fontId="10" fillId="5" borderId="10" xfId="0" applyNumberFormat="1" applyFont="1" applyFill="1" applyBorder="1" applyAlignment="1" applyProtection="1">
      <alignment horizontal="center" vertical="center"/>
    </xf>
    <xf numFmtId="3" fontId="10" fillId="5" borderId="10" xfId="0" applyNumberFormat="1" applyFont="1" applyFill="1" applyBorder="1" applyAlignment="1" applyProtection="1">
      <alignment horizontal="center" vertical="center"/>
    </xf>
    <xf numFmtId="49" fontId="13" fillId="5" borderId="6" xfId="0" applyNumberFormat="1" applyFont="1" applyFill="1" applyBorder="1" applyAlignment="1" applyProtection="1">
      <alignment horizontal="right" vertical="top" wrapText="1"/>
    </xf>
    <xf numFmtId="0" fontId="15" fillId="6" borderId="11" xfId="0" applyFont="1" applyFill="1" applyBorder="1" applyAlignment="1" applyProtection="1">
      <alignment horizontal="center" vertical="center" wrapText="1"/>
    </xf>
    <xf numFmtId="0" fontId="16" fillId="0" borderId="5" xfId="0" applyFont="1" applyFill="1" applyBorder="1" applyAlignment="1">
      <alignment horizontal="left" vertical="top" wrapText="1"/>
    </xf>
    <xf numFmtId="0" fontId="0" fillId="0" borderId="5" xfId="0" applyFill="1" applyBorder="1" applyAlignment="1" applyProtection="1">
      <alignment horizontal="center" vertical="center" wrapText="1"/>
    </xf>
    <xf numFmtId="3" fontId="0" fillId="0" borderId="5" xfId="0" applyNumberFormat="1" applyFill="1" applyBorder="1" applyAlignment="1" applyProtection="1">
      <alignment horizontal="center" vertical="center" wrapText="1"/>
    </xf>
    <xf numFmtId="2" fontId="15" fillId="6" borderId="13" xfId="0" applyNumberFormat="1" applyFont="1" applyFill="1" applyBorder="1" applyAlignment="1" applyProtection="1">
      <alignment horizontal="center" vertical="center" wrapText="1"/>
    </xf>
    <xf numFmtId="3" fontId="15" fillId="7" borderId="13" xfId="0" applyNumberFormat="1" applyFont="1" applyFill="1" applyBorder="1" applyAlignment="1" applyProtection="1">
      <alignment horizontal="center" vertical="center" wrapText="1"/>
    </xf>
    <xf numFmtId="0" fontId="18" fillId="0" borderId="5" xfId="0" applyFont="1" applyBorder="1" applyAlignment="1">
      <alignment horizontal="left" vertical="center" wrapText="1"/>
    </xf>
    <xf numFmtId="0" fontId="20" fillId="0" borderId="6" xfId="0" applyFont="1" applyBorder="1" applyAlignment="1">
      <alignment horizontal="right" vertical="center" wrapText="1" readingOrder="2"/>
    </xf>
    <xf numFmtId="0" fontId="5" fillId="2" borderId="0" xfId="0" applyFont="1" applyFill="1" applyAlignment="1" applyProtection="1">
      <alignment wrapText="1"/>
    </xf>
    <xf numFmtId="164" fontId="15" fillId="6" borderId="13" xfId="0" applyNumberFormat="1" applyFont="1" applyFill="1" applyBorder="1" applyAlignment="1" applyProtection="1">
      <alignment horizontal="center" vertical="center" wrapText="1"/>
    </xf>
    <xf numFmtId="0" fontId="0" fillId="2" borderId="0" xfId="0" applyFill="1" applyAlignment="1" applyProtection="1">
      <alignment wrapText="1"/>
    </xf>
    <xf numFmtId="0" fontId="22" fillId="0" borderId="6" xfId="0" applyFont="1" applyBorder="1" applyAlignment="1">
      <alignment horizontal="right" vertical="center" wrapText="1" readingOrder="2"/>
    </xf>
    <xf numFmtId="3" fontId="0" fillId="9" borderId="13" xfId="0" applyNumberFormat="1" applyFill="1" applyBorder="1" applyAlignment="1" applyProtection="1">
      <alignment horizontal="center" vertical="center"/>
    </xf>
    <xf numFmtId="0" fontId="0" fillId="8" borderId="6" xfId="0" applyFont="1" applyFill="1" applyBorder="1" applyAlignment="1" applyProtection="1">
      <alignment horizontal="right" wrapText="1"/>
    </xf>
    <xf numFmtId="0" fontId="0" fillId="2" borderId="0" xfId="0" applyFill="1" applyAlignment="1" applyProtection="1">
      <alignment vertical="center"/>
    </xf>
    <xf numFmtId="49" fontId="0" fillId="6" borderId="17" xfId="0" applyNumberFormat="1" applyFill="1" applyBorder="1" applyAlignment="1" applyProtection="1">
      <alignment horizontal="right" vertical="center"/>
    </xf>
    <xf numFmtId="49" fontId="0" fillId="6" borderId="0" xfId="0" applyNumberFormat="1" applyFont="1" applyFill="1" applyBorder="1" applyAlignment="1" applyProtection="1">
      <alignment horizontal="left" vertical="top" wrapText="1"/>
    </xf>
    <xf numFmtId="49" fontId="0" fillId="6" borderId="0" xfId="0" applyNumberFormat="1" applyFill="1" applyBorder="1" applyAlignment="1" applyProtection="1">
      <alignment horizontal="center" vertical="center" wrapText="1"/>
    </xf>
    <xf numFmtId="164" fontId="0" fillId="6" borderId="0" xfId="0" applyNumberFormat="1" applyFill="1" applyBorder="1" applyAlignment="1" applyProtection="1">
      <alignment horizontal="center" vertical="center"/>
    </xf>
    <xf numFmtId="3" fontId="0" fillId="6" borderId="0" xfId="0" applyNumberFormat="1" applyFill="1" applyBorder="1" applyAlignment="1" applyProtection="1">
      <alignment horizontal="center" vertical="center"/>
    </xf>
    <xf numFmtId="3" fontId="0" fillId="0" borderId="13" xfId="0" applyNumberFormat="1" applyFill="1" applyBorder="1" applyAlignment="1" applyProtection="1">
      <alignment horizontal="center" vertical="center"/>
    </xf>
    <xf numFmtId="0" fontId="0" fillId="6" borderId="18" xfId="0" applyFont="1" applyFill="1" applyBorder="1" applyAlignment="1" applyProtection="1">
      <alignment horizontal="right" wrapText="1"/>
    </xf>
    <xf numFmtId="49" fontId="10" fillId="5" borderId="4" xfId="0" applyNumberFormat="1" applyFont="1" applyFill="1" applyBorder="1" applyAlignment="1" applyProtection="1">
      <alignment vertical="center" wrapText="1"/>
    </xf>
    <xf numFmtId="49" fontId="0" fillId="7" borderId="4" xfId="0" applyNumberFormat="1" applyFill="1" applyBorder="1" applyAlignment="1" applyProtection="1">
      <alignment horizontal="center" vertical="center"/>
    </xf>
    <xf numFmtId="0" fontId="0" fillId="7" borderId="5" xfId="0" applyFont="1" applyFill="1" applyBorder="1" applyAlignment="1" applyProtection="1">
      <alignment horizontal="left" vertical="top" wrapText="1"/>
    </xf>
    <xf numFmtId="0" fontId="0" fillId="7" borderId="13" xfId="0" applyFill="1" applyBorder="1" applyAlignment="1" applyProtection="1">
      <alignment horizontal="center" vertical="center" wrapText="1"/>
    </xf>
    <xf numFmtId="164" fontId="0" fillId="7" borderId="13" xfId="0" applyNumberFormat="1" applyFill="1" applyBorder="1" applyAlignment="1" applyProtection="1">
      <alignment horizontal="center" vertical="center"/>
    </xf>
    <xf numFmtId="3" fontId="0" fillId="7" borderId="13" xfId="0" applyNumberFormat="1" applyFill="1" applyBorder="1" applyAlignment="1" applyProtection="1">
      <alignment horizontal="center" vertical="center"/>
      <protection locked="0"/>
    </xf>
    <xf numFmtId="0" fontId="0" fillId="7" borderId="6" xfId="0" applyFont="1" applyFill="1" applyBorder="1" applyAlignment="1" applyProtection="1">
      <alignment horizontal="right" vertical="top" wrapText="1"/>
    </xf>
    <xf numFmtId="0" fontId="0" fillId="0" borderId="13" xfId="0" applyFill="1" applyBorder="1" applyAlignment="1" applyProtection="1">
      <alignment horizontal="center" vertical="center" wrapText="1"/>
    </xf>
    <xf numFmtId="164" fontId="0" fillId="0" borderId="13" xfId="0" applyNumberFormat="1" applyBorder="1" applyAlignment="1" applyProtection="1">
      <alignment horizontal="center" vertical="center"/>
    </xf>
    <xf numFmtId="164" fontId="0" fillId="0" borderId="13" xfId="0" applyNumberFormat="1" applyFill="1" applyBorder="1" applyAlignment="1" applyProtection="1">
      <alignment horizontal="center" vertical="center"/>
      <protection locked="0"/>
    </xf>
    <xf numFmtId="3" fontId="0" fillId="0" borderId="13" xfId="0" applyNumberFormat="1" applyFill="1" applyBorder="1" applyAlignment="1" applyProtection="1">
      <alignment horizontal="center" vertical="center"/>
      <protection locked="0"/>
    </xf>
    <xf numFmtId="164" fontId="0" fillId="7" borderId="13" xfId="0" applyNumberFormat="1" applyFill="1" applyBorder="1" applyAlignment="1" applyProtection="1">
      <alignment horizontal="center" vertical="center"/>
      <protection locked="0"/>
    </xf>
    <xf numFmtId="3" fontId="0" fillId="9" borderId="5" xfId="0" applyNumberFormat="1" applyFill="1" applyBorder="1" applyAlignment="1" applyProtection="1">
      <alignment horizontal="center" vertical="center"/>
    </xf>
    <xf numFmtId="49" fontId="11" fillId="5" borderId="19" xfId="0" applyNumberFormat="1" applyFont="1" applyFill="1" applyBorder="1" applyAlignment="1" applyProtection="1">
      <alignment horizontal="left" vertical="top" wrapText="1"/>
    </xf>
    <xf numFmtId="49" fontId="10" fillId="5" borderId="19" xfId="0" applyNumberFormat="1" applyFont="1" applyFill="1" applyBorder="1" applyAlignment="1" applyProtection="1">
      <alignment horizontal="center" vertical="center" wrapText="1"/>
    </xf>
    <xf numFmtId="164" fontId="10" fillId="5" borderId="15" xfId="0" applyNumberFormat="1" applyFont="1" applyFill="1" applyBorder="1" applyAlignment="1" applyProtection="1">
      <alignment horizontal="center" vertical="center"/>
    </xf>
    <xf numFmtId="3" fontId="10" fillId="5" borderId="15" xfId="0" applyNumberFormat="1" applyFont="1" applyFill="1" applyBorder="1" applyAlignment="1" applyProtection="1">
      <alignment horizontal="center" vertical="center"/>
    </xf>
    <xf numFmtId="3" fontId="10" fillId="5" borderId="16" xfId="0" applyNumberFormat="1" applyFont="1" applyFill="1" applyBorder="1" applyAlignment="1" applyProtection="1">
      <alignment horizontal="center" vertical="center"/>
    </xf>
    <xf numFmtId="49" fontId="13" fillId="5" borderId="20" xfId="0" applyNumberFormat="1" applyFont="1" applyFill="1" applyBorder="1" applyAlignment="1" applyProtection="1">
      <alignment horizontal="right" vertical="top" wrapText="1"/>
    </xf>
    <xf numFmtId="164" fontId="0" fillId="0" borderId="5" xfId="0" applyNumberFormat="1" applyBorder="1" applyAlignment="1" applyProtection="1">
      <alignment horizontal="center" vertical="center"/>
    </xf>
    <xf numFmtId="3" fontId="0" fillId="7" borderId="13" xfId="0" applyNumberFormat="1" applyFill="1" applyBorder="1" applyAlignment="1" applyProtection="1">
      <alignment horizontal="center" vertical="center"/>
    </xf>
    <xf numFmtId="0" fontId="0" fillId="0" borderId="5" xfId="0" applyNumberFormat="1" applyFont="1" applyFill="1" applyBorder="1" applyAlignment="1">
      <alignment horizontal="left" vertical="top" wrapText="1"/>
    </xf>
    <xf numFmtId="0" fontId="0" fillId="0" borderId="12" xfId="0" applyFont="1" applyFill="1" applyBorder="1" applyAlignment="1" applyProtection="1">
      <alignment horizontal="right" vertical="top" wrapText="1"/>
    </xf>
    <xf numFmtId="0" fontId="0" fillId="0" borderId="5" xfId="0" applyNumberFormat="1" applyFont="1" applyFill="1" applyBorder="1" applyAlignment="1">
      <alignment horizontal="left" vertical="center" wrapText="1"/>
    </xf>
    <xf numFmtId="0" fontId="0" fillId="0" borderId="12" xfId="0" applyFont="1" applyFill="1" applyBorder="1" applyAlignment="1" applyProtection="1">
      <alignment horizontal="right" vertical="center" wrapText="1"/>
    </xf>
    <xf numFmtId="0" fontId="2" fillId="2" borderId="0" xfId="0" applyFont="1" applyFill="1" applyProtection="1"/>
    <xf numFmtId="0" fontId="35" fillId="6" borderId="13" xfId="0" applyFont="1" applyFill="1" applyBorder="1" applyAlignment="1" applyProtection="1">
      <alignment horizontal="left" vertical="top" wrapText="1"/>
    </xf>
    <xf numFmtId="3" fontId="15" fillId="0" borderId="13" xfId="0" applyNumberFormat="1" applyFont="1" applyFill="1" applyBorder="1" applyAlignment="1" applyProtection="1">
      <alignment horizontal="center" vertical="center"/>
      <protection locked="0"/>
    </xf>
    <xf numFmtId="0" fontId="25" fillId="0" borderId="6" xfId="0" applyFont="1" applyFill="1" applyBorder="1" applyAlignment="1">
      <alignment horizontal="right" vertical="center" wrapText="1" readingOrder="2"/>
    </xf>
    <xf numFmtId="49" fontId="0" fillId="7" borderId="17" xfId="0" applyNumberFormat="1" applyFill="1" applyBorder="1" applyAlignment="1" applyProtection="1">
      <alignment horizontal="center"/>
    </xf>
    <xf numFmtId="49" fontId="0" fillId="7" borderId="0" xfId="0" applyNumberFormat="1" applyFill="1" applyBorder="1" applyAlignment="1" applyProtection="1">
      <alignment horizontal="center"/>
    </xf>
    <xf numFmtId="3" fontId="0" fillId="7" borderId="0" xfId="0" applyNumberFormat="1" applyFill="1" applyBorder="1" applyAlignment="1" applyProtection="1">
      <alignment horizontal="center" vertical="center"/>
    </xf>
    <xf numFmtId="0" fontId="0" fillId="7" borderId="18" xfId="0" applyFont="1" applyFill="1" applyBorder="1" applyAlignment="1" applyProtection="1">
      <alignment horizontal="right" wrapText="1"/>
    </xf>
    <xf numFmtId="0" fontId="0" fillId="2" borderId="0" xfId="0" applyFill="1" applyBorder="1" applyAlignment="1" applyProtection="1">
      <alignment horizontal="center" vertical="center"/>
    </xf>
    <xf numFmtId="0" fontId="0" fillId="2" borderId="0" xfId="0" applyFill="1" applyBorder="1" applyProtection="1"/>
    <xf numFmtId="0" fontId="0" fillId="7" borderId="5" xfId="0" applyNumberFormat="1" applyFont="1" applyFill="1" applyBorder="1" applyAlignment="1">
      <alignment horizontal="left" vertical="top" wrapText="1"/>
    </xf>
    <xf numFmtId="3" fontId="0" fillId="7" borderId="5" xfId="0" applyNumberFormat="1" applyFill="1" applyBorder="1" applyAlignment="1" applyProtection="1">
      <alignment horizontal="center" vertical="center"/>
    </xf>
    <xf numFmtId="0" fontId="0" fillId="0" borderId="5" xfId="0" applyBorder="1" applyAlignment="1" applyProtection="1">
      <alignment horizontal="center" vertical="center" wrapText="1"/>
    </xf>
    <xf numFmtId="3" fontId="0" fillId="0" borderId="5" xfId="0" applyNumberFormat="1" applyBorder="1" applyAlignment="1" applyProtection="1">
      <alignment horizontal="center" vertical="center"/>
    </xf>
    <xf numFmtId="0" fontId="0" fillId="0" borderId="6" xfId="0" applyFont="1" applyFill="1" applyBorder="1" applyAlignment="1" applyProtection="1">
      <alignment vertical="top" wrapText="1"/>
    </xf>
    <xf numFmtId="0" fontId="35" fillId="6" borderId="5" xfId="0" applyFont="1" applyFill="1" applyBorder="1" applyAlignment="1" applyProtection="1">
      <alignment horizontal="left" vertical="top" wrapText="1"/>
    </xf>
    <xf numFmtId="0" fontId="0" fillId="0" borderId="6" xfId="0" applyFont="1" applyFill="1" applyBorder="1" applyAlignment="1" applyProtection="1">
      <alignment horizontal="right" vertical="top" wrapText="1"/>
    </xf>
    <xf numFmtId="3" fontId="0" fillId="11" borderId="5" xfId="0" applyNumberFormat="1" applyFill="1" applyBorder="1" applyAlignment="1" applyProtection="1">
      <alignment horizontal="center" vertical="center"/>
    </xf>
    <xf numFmtId="0" fontId="0" fillId="10" borderId="6" xfId="0" applyFont="1" applyFill="1" applyBorder="1" applyAlignment="1" applyProtection="1">
      <alignment horizontal="right" wrapText="1"/>
    </xf>
    <xf numFmtId="0" fontId="3" fillId="7" borderId="17" xfId="1" applyFont="1" applyFill="1" applyBorder="1" applyAlignment="1"/>
    <xf numFmtId="0" fontId="3" fillId="7" borderId="0" xfId="1" applyFont="1" applyFill="1" applyBorder="1" applyAlignment="1"/>
    <xf numFmtId="0" fontId="3" fillId="7" borderId="18" xfId="1" applyFont="1" applyFill="1" applyBorder="1" applyAlignment="1"/>
    <xf numFmtId="0" fontId="3" fillId="2" borderId="0" xfId="1" applyFont="1" applyFill="1" applyBorder="1" applyAlignment="1"/>
    <xf numFmtId="0" fontId="1" fillId="2" borderId="0" xfId="1" applyFont="1" applyFill="1"/>
    <xf numFmtId="0" fontId="38" fillId="2" borderId="0" xfId="0" applyFont="1" applyFill="1" applyAlignment="1">
      <alignment vertical="center"/>
    </xf>
    <xf numFmtId="0" fontId="1" fillId="2" borderId="0" xfId="1" applyFont="1" applyFill="1" applyBorder="1" applyAlignment="1">
      <alignment vertical="top" wrapText="1"/>
    </xf>
    <xf numFmtId="0" fontId="1" fillId="2" borderId="0" xfId="1" applyFont="1" applyFill="1" applyAlignment="1">
      <alignment horizontal="center"/>
    </xf>
    <xf numFmtId="0" fontId="38" fillId="2" borderId="0" xfId="0" applyFont="1" applyFill="1" applyAlignment="1">
      <alignment horizontal="center" vertical="center"/>
    </xf>
    <xf numFmtId="0" fontId="18" fillId="0" borderId="5" xfId="0" applyFont="1" applyBorder="1" applyAlignment="1">
      <alignment horizontal="left" vertical="top" wrapText="1"/>
    </xf>
    <xf numFmtId="0" fontId="0" fillId="0" borderId="5" xfId="0" applyFill="1" applyBorder="1" applyAlignment="1" applyProtection="1">
      <alignment horizontal="center" vertical="top" wrapText="1"/>
    </xf>
    <xf numFmtId="2" fontId="15" fillId="6" borderId="13" xfId="0" applyNumberFormat="1" applyFont="1" applyFill="1" applyBorder="1" applyAlignment="1" applyProtection="1">
      <alignment horizontal="center" vertical="top" wrapText="1"/>
    </xf>
    <xf numFmtId="3" fontId="15" fillId="7" borderId="13" xfId="0" applyNumberFormat="1" applyFont="1" applyFill="1" applyBorder="1" applyAlignment="1" applyProtection="1">
      <alignment horizontal="center" vertical="top" wrapText="1"/>
    </xf>
    <xf numFmtId="3" fontId="0" fillId="0" borderId="5" xfId="0" applyNumberFormat="1" applyFill="1" applyBorder="1" applyAlignment="1" applyProtection="1">
      <alignment horizontal="center" vertical="top" wrapText="1"/>
    </xf>
    <xf numFmtId="0" fontId="20" fillId="0" borderId="6" xfId="0" applyFont="1" applyBorder="1" applyAlignment="1">
      <alignment horizontal="right" vertical="top" wrapText="1" readingOrder="2"/>
    </xf>
    <xf numFmtId="1" fontId="15" fillId="0" borderId="5" xfId="0" applyNumberFormat="1" applyFont="1" applyBorder="1" applyAlignment="1" applyProtection="1">
      <alignment horizontal="center" vertical="top"/>
      <protection locked="0"/>
    </xf>
    <xf numFmtId="3" fontId="0" fillId="0" borderId="5" xfId="0" applyNumberFormat="1" applyFill="1" applyBorder="1" applyAlignment="1" applyProtection="1">
      <alignment horizontal="center" vertical="top"/>
      <protection locked="0"/>
    </xf>
    <xf numFmtId="0" fontId="22" fillId="0" borderId="6" xfId="0" applyFont="1" applyBorder="1" applyAlignment="1">
      <alignment horizontal="right" vertical="top" wrapText="1" readingOrder="2"/>
    </xf>
    <xf numFmtId="0" fontId="0" fillId="7" borderId="5" xfId="0" applyFont="1" applyFill="1" applyBorder="1" applyAlignment="1" applyProtection="1">
      <alignment horizontal="left" vertical="center" wrapText="1"/>
    </xf>
    <xf numFmtId="0" fontId="0" fillId="7" borderId="6" xfId="0" applyFont="1" applyFill="1" applyBorder="1" applyAlignment="1" applyProtection="1">
      <alignment horizontal="right" vertical="center" wrapText="1"/>
    </xf>
    <xf numFmtId="0" fontId="0" fillId="7" borderId="5" xfId="0" applyFill="1" applyBorder="1" applyAlignment="1" applyProtection="1">
      <alignment horizontal="center" vertical="top" wrapText="1"/>
    </xf>
    <xf numFmtId="164" fontId="0" fillId="7" borderId="5" xfId="0" applyNumberFormat="1" applyFill="1" applyBorder="1" applyAlignment="1" applyProtection="1">
      <alignment horizontal="center" vertical="top"/>
    </xf>
    <xf numFmtId="3" fontId="0" fillId="7" borderId="5" xfId="0" applyNumberFormat="1" applyFill="1" applyBorder="1" applyAlignment="1" applyProtection="1">
      <alignment horizontal="center" vertical="top"/>
      <protection locked="0"/>
    </xf>
    <xf numFmtId="3" fontId="0" fillId="7" borderId="5" xfId="0" applyNumberFormat="1" applyFill="1" applyBorder="1" applyAlignment="1" applyProtection="1">
      <alignment horizontal="center" vertical="top"/>
    </xf>
    <xf numFmtId="0" fontId="36" fillId="7" borderId="6" xfId="0" applyFont="1" applyFill="1" applyBorder="1" applyAlignment="1">
      <alignment horizontal="justify" vertical="top"/>
    </xf>
    <xf numFmtId="0" fontId="3" fillId="2" borderId="0" xfId="1" applyFont="1" applyFill="1" applyBorder="1" applyAlignment="1">
      <alignment horizontal="left" vertical="top"/>
    </xf>
    <xf numFmtId="0" fontId="1" fillId="2" borderId="0" xfId="1" applyFont="1" applyFill="1" applyAlignment="1">
      <alignment vertical="top"/>
    </xf>
    <xf numFmtId="0" fontId="38" fillId="2" borderId="0" xfId="0" applyFont="1" applyFill="1" applyAlignment="1">
      <alignment vertical="top"/>
    </xf>
    <xf numFmtId="0" fontId="39" fillId="0" borderId="17" xfId="1" applyFont="1" applyFill="1" applyBorder="1" applyAlignment="1">
      <alignment horizontal="left" vertical="top" wrapText="1"/>
    </xf>
    <xf numFmtId="0" fontId="39" fillId="0" borderId="0" xfId="1" applyFont="1" applyFill="1" applyBorder="1" applyAlignment="1">
      <alignment horizontal="left" vertical="top" wrapText="1"/>
    </xf>
    <xf numFmtId="0" fontId="39" fillId="0" borderId="21" xfId="0" applyFont="1" applyBorder="1" applyAlignment="1">
      <alignment horizontal="right" vertical="top" wrapText="1"/>
    </xf>
    <xf numFmtId="0" fontId="39" fillId="0" borderId="22" xfId="0" applyFont="1" applyBorder="1" applyAlignment="1">
      <alignment horizontal="right" vertical="top" wrapText="1"/>
    </xf>
    <xf numFmtId="49" fontId="0" fillId="2" borderId="0" xfId="0" applyNumberFormat="1" applyFill="1" applyAlignment="1" applyProtection="1">
      <alignment horizontal="center" vertical="center"/>
    </xf>
    <xf numFmtId="0" fontId="0" fillId="0" borderId="2" xfId="0" applyBorder="1" applyAlignment="1" applyProtection="1">
      <alignment horizontal="center" vertical="center" wrapText="1"/>
    </xf>
    <xf numFmtId="0" fontId="39" fillId="0" borderId="0" xfId="1" applyFont="1" applyBorder="1" applyAlignment="1">
      <alignment horizontal="right" vertical="top" wrapText="1"/>
    </xf>
    <xf numFmtId="0" fontId="39" fillId="0" borderId="18" xfId="1" applyFont="1" applyBorder="1" applyAlignment="1">
      <alignment horizontal="right" vertical="top" wrapText="1"/>
    </xf>
    <xf numFmtId="0" fontId="39" fillId="0" borderId="0" xfId="0" applyFont="1" applyBorder="1" applyAlignment="1">
      <alignment horizontal="right" vertical="top" wrapText="1"/>
    </xf>
    <xf numFmtId="0" fontId="39" fillId="0" borderId="18" xfId="0" applyFont="1" applyBorder="1" applyAlignment="1">
      <alignment horizontal="right" vertical="top" wrapText="1"/>
    </xf>
    <xf numFmtId="0" fontId="39" fillId="0" borderId="0" xfId="1" applyFont="1" applyFill="1" applyBorder="1" applyAlignment="1">
      <alignment horizontal="right" vertical="top" wrapText="1"/>
    </xf>
    <xf numFmtId="0" fontId="39" fillId="0" borderId="18" xfId="1" applyFont="1" applyFill="1" applyBorder="1" applyAlignment="1">
      <alignment horizontal="right" vertical="top" wrapText="1"/>
    </xf>
    <xf numFmtId="49" fontId="0" fillId="8" borderId="4" xfId="0" applyNumberFormat="1" applyFill="1" applyBorder="1" applyAlignment="1" applyProtection="1">
      <alignment horizontal="center"/>
    </xf>
    <xf numFmtId="49" fontId="0" fillId="8" borderId="5" xfId="0" applyNumberFormat="1" applyFill="1" applyBorder="1" applyAlignment="1" applyProtection="1">
      <alignment horizontal="center"/>
    </xf>
    <xf numFmtId="49" fontId="10" fillId="5" borderId="19" xfId="0" applyNumberFormat="1" applyFont="1" applyFill="1" applyBorder="1" applyAlignment="1" applyProtection="1">
      <alignment horizontal="center" vertical="center" wrapText="1"/>
    </xf>
    <xf numFmtId="49" fontId="10" fillId="5" borderId="15" xfId="0" applyNumberFormat="1" applyFont="1" applyFill="1" applyBorder="1" applyAlignment="1" applyProtection="1">
      <alignment horizontal="center" vertical="center" wrapText="1"/>
    </xf>
    <xf numFmtId="49" fontId="10" fillId="5" borderId="16" xfId="0" applyNumberFormat="1" applyFont="1" applyFill="1" applyBorder="1" applyAlignment="1" applyProtection="1">
      <alignment horizontal="center" vertical="center" wrapText="1"/>
    </xf>
    <xf numFmtId="49" fontId="0" fillId="10" borderId="14" xfId="0" applyNumberFormat="1" applyFill="1" applyBorder="1" applyAlignment="1" applyProtection="1">
      <alignment horizontal="center" vertical="center"/>
    </xf>
    <xf numFmtId="49" fontId="0" fillId="10" borderId="15" xfId="0" applyNumberFormat="1" applyFill="1" applyBorder="1" applyAlignment="1" applyProtection="1">
      <alignment horizontal="center" vertical="center"/>
    </xf>
    <xf numFmtId="49" fontId="0" fillId="10" borderId="16" xfId="0" applyNumberFormat="1" applyFill="1" applyBorder="1" applyAlignment="1" applyProtection="1">
      <alignment horizontal="center" vertical="center"/>
    </xf>
    <xf numFmtId="49" fontId="0" fillId="0" borderId="1" xfId="0" applyNumberFormat="1" applyBorder="1" applyAlignment="1" applyProtection="1">
      <alignment horizontal="center" vertical="center"/>
    </xf>
    <xf numFmtId="49" fontId="0" fillId="0" borderId="2" xfId="0" applyNumberFormat="1" applyBorder="1" applyAlignment="1" applyProtection="1">
      <alignment horizontal="center" vertical="center"/>
    </xf>
    <xf numFmtId="49" fontId="4" fillId="3" borderId="4" xfId="0" applyNumberFormat="1" applyFont="1" applyFill="1" applyBorder="1" applyAlignment="1" applyProtection="1">
      <alignment horizontal="center" vertical="center" wrapText="1"/>
    </xf>
    <xf numFmtId="49" fontId="4" fillId="3" borderId="5" xfId="0" applyNumberFormat="1" applyFont="1" applyFill="1" applyBorder="1" applyAlignment="1" applyProtection="1">
      <alignment horizontal="center" vertical="center" wrapText="1"/>
    </xf>
    <xf numFmtId="49" fontId="4" fillId="3" borderId="6" xfId="0" applyNumberFormat="1" applyFont="1" applyFill="1" applyBorder="1" applyAlignment="1" applyProtection="1">
      <alignment horizontal="center" vertical="center" wrapText="1"/>
    </xf>
    <xf numFmtId="49" fontId="0" fillId="8" borderId="14" xfId="0" applyNumberFormat="1" applyFill="1" applyBorder="1" applyAlignment="1" applyProtection="1">
      <alignment horizontal="right" vertical="center"/>
    </xf>
    <xf numFmtId="49" fontId="0" fillId="8" borderId="15" xfId="0" applyNumberFormat="1" applyFill="1" applyBorder="1" applyAlignment="1" applyProtection="1">
      <alignment horizontal="right" vertical="center"/>
    </xf>
    <xf numFmtId="49" fontId="0" fillId="8" borderId="16" xfId="0" applyNumberFormat="1" applyFill="1" applyBorder="1" applyAlignment="1" applyProtection="1">
      <alignment horizontal="right" vertical="center"/>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120463</xdr:colOff>
      <xdr:row>0</xdr:row>
      <xdr:rowOff>57150</xdr:rowOff>
    </xdr:from>
    <xdr:to>
      <xdr:col>5</xdr:col>
      <xdr:colOff>518089</xdr:colOff>
      <xdr:row>0</xdr:row>
      <xdr:rowOff>666749</xdr:rowOff>
    </xdr:to>
    <xdr:pic>
      <xdr:nvPicPr>
        <xdr:cNvPr id="2" name="Picture 1"/>
        <xdr:cNvPicPr>
          <a:picLocks noChangeAspect="1"/>
        </xdr:cNvPicPr>
      </xdr:nvPicPr>
      <xdr:blipFill>
        <a:blip xmlns:r="http://schemas.openxmlformats.org/officeDocument/2006/relationships" r:embed="rId1"/>
        <a:stretch>
          <a:fillRect/>
        </a:stretch>
      </xdr:blipFill>
      <xdr:spPr>
        <a:xfrm>
          <a:off x="3168463" y="57150"/>
          <a:ext cx="2445501" cy="609599"/>
        </a:xfrm>
        <a:prstGeom prst="rect">
          <a:avLst/>
        </a:prstGeom>
      </xdr:spPr>
    </xdr:pic>
    <xdr:clientData/>
  </xdr:twoCellAnchor>
  <xdr:twoCellAnchor editAs="oneCell">
    <xdr:from>
      <xdr:col>6</xdr:col>
      <xdr:colOff>790575</xdr:colOff>
      <xdr:row>0</xdr:row>
      <xdr:rowOff>0</xdr:rowOff>
    </xdr:from>
    <xdr:to>
      <xdr:col>6</xdr:col>
      <xdr:colOff>2169103</xdr:colOff>
      <xdr:row>0</xdr:row>
      <xdr:rowOff>641215</xdr:rowOff>
    </xdr:to>
    <xdr:pic>
      <xdr:nvPicPr>
        <xdr:cNvPr id="3" name="Picture 2"/>
        <xdr:cNvPicPr>
          <a:picLocks noChangeAspect="1"/>
        </xdr:cNvPicPr>
      </xdr:nvPicPr>
      <xdr:blipFill>
        <a:blip xmlns:r="http://schemas.openxmlformats.org/officeDocument/2006/relationships" r:embed="rId2"/>
        <a:stretch>
          <a:fillRect/>
        </a:stretch>
      </xdr:blipFill>
      <xdr:spPr>
        <a:xfrm>
          <a:off x="6753225" y="0"/>
          <a:ext cx="1378528" cy="641215"/>
        </a:xfrm>
        <a:prstGeom prst="rect">
          <a:avLst/>
        </a:prstGeom>
      </xdr:spPr>
    </xdr:pic>
    <xdr:clientData/>
  </xdr:twoCellAnchor>
  <xdr:twoCellAnchor editAs="oneCell">
    <xdr:from>
      <xdr:col>0</xdr:col>
      <xdr:colOff>0</xdr:colOff>
      <xdr:row>0</xdr:row>
      <xdr:rowOff>0</xdr:rowOff>
    </xdr:from>
    <xdr:to>
      <xdr:col>1</xdr:col>
      <xdr:colOff>1152525</xdr:colOff>
      <xdr:row>1</xdr:row>
      <xdr:rowOff>4434</xdr:rowOff>
    </xdr:to>
    <xdr:pic>
      <xdr:nvPicPr>
        <xdr:cNvPr id="4" name="Picture 3"/>
        <xdr:cNvPicPr>
          <a:picLocks noChangeAspect="1"/>
        </xdr:cNvPicPr>
      </xdr:nvPicPr>
      <xdr:blipFill>
        <a:blip xmlns:r="http://schemas.openxmlformats.org/officeDocument/2006/relationships" r:embed="rId3"/>
        <a:stretch>
          <a:fillRect/>
        </a:stretch>
      </xdr:blipFill>
      <xdr:spPr>
        <a:xfrm>
          <a:off x="0" y="0"/>
          <a:ext cx="1428750" cy="69975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9"/>
  <sheetViews>
    <sheetView tabSelected="1" topLeftCell="A37" workbookViewId="0">
      <selection activeCell="A47" sqref="A47:D47"/>
    </sheetView>
  </sheetViews>
  <sheetFormatPr defaultColWidth="9.140625" defaultRowHeight="15" x14ac:dyDescent="0.25"/>
  <cols>
    <col min="1" max="1" width="4.140625" style="115" customWidth="1"/>
    <col min="2" max="2" width="49.5703125" style="115" customWidth="1"/>
    <col min="3" max="3" width="11.140625" style="115" customWidth="1"/>
    <col min="4" max="4" width="7" style="115" customWidth="1"/>
    <col min="5" max="5" width="12.5703125" style="115" customWidth="1"/>
    <col min="6" max="6" width="18.42578125" style="115" customWidth="1"/>
    <col min="7" max="7" width="54.5703125" style="115" customWidth="1"/>
    <col min="8" max="8" width="6.140625" style="2" customWidth="1"/>
    <col min="9" max="9" width="9.140625" style="3"/>
    <col min="10" max="10" width="36" style="3" customWidth="1"/>
    <col min="11" max="16384" width="9.140625" style="3"/>
  </cols>
  <sheetData>
    <row r="1" spans="1:11" ht="54.75" customHeight="1" x14ac:dyDescent="0.25">
      <c r="A1" s="131"/>
      <c r="B1" s="132"/>
      <c r="C1" s="116"/>
      <c r="D1" s="116"/>
      <c r="E1" s="116"/>
      <c r="F1" s="116"/>
      <c r="G1" s="1"/>
    </row>
    <row r="2" spans="1:11" ht="39.75" customHeight="1" x14ac:dyDescent="0.25">
      <c r="A2" s="133" t="s">
        <v>0</v>
      </c>
      <c r="B2" s="134"/>
      <c r="C2" s="134"/>
      <c r="D2" s="134"/>
      <c r="E2" s="134"/>
      <c r="F2" s="134"/>
      <c r="G2" s="135"/>
      <c r="I2" s="4"/>
      <c r="J2" s="4"/>
    </row>
    <row r="3" spans="1:11" ht="39.75" customHeight="1" x14ac:dyDescent="0.25">
      <c r="A3" s="5" t="s">
        <v>1</v>
      </c>
      <c r="B3" s="6" t="s">
        <v>2</v>
      </c>
      <c r="C3" s="7" t="s">
        <v>3</v>
      </c>
      <c r="D3" s="8" t="s">
        <v>4</v>
      </c>
      <c r="E3" s="9" t="s">
        <v>5</v>
      </c>
      <c r="F3" s="9" t="s">
        <v>6</v>
      </c>
      <c r="G3" s="10" t="s">
        <v>7</v>
      </c>
      <c r="I3" s="4"/>
      <c r="J3" s="4"/>
    </row>
    <row r="4" spans="1:11" ht="93" customHeight="1" x14ac:dyDescent="0.25">
      <c r="A4" s="11" t="s">
        <v>8</v>
      </c>
      <c r="B4" s="12" t="s">
        <v>9</v>
      </c>
      <c r="C4" s="13"/>
      <c r="D4" s="14"/>
      <c r="E4" s="15"/>
      <c r="F4" s="15"/>
      <c r="G4" s="16" t="s">
        <v>10</v>
      </c>
    </row>
    <row r="5" spans="1:11" ht="44.25" customHeight="1" x14ac:dyDescent="0.25">
      <c r="A5" s="17" t="s">
        <v>11</v>
      </c>
      <c r="B5" s="18" t="s">
        <v>12</v>
      </c>
      <c r="C5" s="19" t="s">
        <v>13</v>
      </c>
      <c r="D5" s="19">
        <v>1</v>
      </c>
      <c r="E5" s="20"/>
      <c r="F5" s="20">
        <f>E5*D5</f>
        <v>0</v>
      </c>
      <c r="G5" s="61" t="s">
        <v>14</v>
      </c>
    </row>
    <row r="6" spans="1:11" ht="58.5" customHeight="1" x14ac:dyDescent="0.25">
      <c r="A6" s="17" t="s">
        <v>15</v>
      </c>
      <c r="B6" s="18" t="s">
        <v>16</v>
      </c>
      <c r="C6" s="19" t="s">
        <v>17</v>
      </c>
      <c r="D6" s="21">
        <v>661.4</v>
      </c>
      <c r="E6" s="22"/>
      <c r="F6" s="20">
        <f t="shared" ref="F6:F9" si="0">E6*D6</f>
        <v>0</v>
      </c>
      <c r="G6" s="61" t="s">
        <v>18</v>
      </c>
    </row>
    <row r="7" spans="1:11" ht="111" customHeight="1" x14ac:dyDescent="0.25">
      <c r="A7" s="17" t="s">
        <v>19</v>
      </c>
      <c r="B7" s="92" t="s">
        <v>20</v>
      </c>
      <c r="C7" s="93" t="s">
        <v>21</v>
      </c>
      <c r="D7" s="94">
        <v>39</v>
      </c>
      <c r="E7" s="95"/>
      <c r="F7" s="96">
        <f t="shared" si="0"/>
        <v>0</v>
      </c>
      <c r="G7" s="97" t="s">
        <v>22</v>
      </c>
      <c r="J7" s="25"/>
    </row>
    <row r="8" spans="1:11" ht="63.75" x14ac:dyDescent="0.25">
      <c r="A8" s="17" t="s">
        <v>23</v>
      </c>
      <c r="B8" s="23" t="s">
        <v>24</v>
      </c>
      <c r="C8" s="19" t="s">
        <v>21</v>
      </c>
      <c r="D8" s="26">
        <v>217.5</v>
      </c>
      <c r="E8" s="22"/>
      <c r="F8" s="20">
        <f t="shared" si="0"/>
        <v>0</v>
      </c>
      <c r="G8" s="24" t="s">
        <v>25</v>
      </c>
      <c r="K8" s="27"/>
    </row>
    <row r="9" spans="1:11" ht="47.25" customHeight="1" x14ac:dyDescent="0.25">
      <c r="A9" s="17" t="s">
        <v>26</v>
      </c>
      <c r="B9" s="92" t="s">
        <v>27</v>
      </c>
      <c r="C9" s="93" t="s">
        <v>17</v>
      </c>
      <c r="D9" s="98">
        <v>5892</v>
      </c>
      <c r="E9" s="99"/>
      <c r="F9" s="96">
        <f t="shared" si="0"/>
        <v>0</v>
      </c>
      <c r="G9" s="100" t="s">
        <v>28</v>
      </c>
    </row>
    <row r="10" spans="1:11" s="31" customFormat="1" x14ac:dyDescent="0.25">
      <c r="A10" s="136" t="s">
        <v>29</v>
      </c>
      <c r="B10" s="137"/>
      <c r="C10" s="137"/>
      <c r="D10" s="137"/>
      <c r="E10" s="138"/>
      <c r="F10" s="29">
        <f>SUM(F5:F9)</f>
        <v>0</v>
      </c>
      <c r="G10" s="30"/>
      <c r="H10" s="2"/>
    </row>
    <row r="11" spans="1:11" ht="16.5" customHeight="1" x14ac:dyDescent="0.25">
      <c r="A11" s="32"/>
      <c r="B11" s="33"/>
      <c r="C11" s="34"/>
      <c r="D11" s="35"/>
      <c r="E11" s="36"/>
      <c r="F11" s="37"/>
      <c r="G11" s="38"/>
    </row>
    <row r="12" spans="1:11" ht="90.75" customHeight="1" x14ac:dyDescent="0.25">
      <c r="A12" s="39" t="s">
        <v>30</v>
      </c>
      <c r="B12" s="12" t="s">
        <v>31</v>
      </c>
      <c r="C12" s="125"/>
      <c r="D12" s="126"/>
      <c r="E12" s="126"/>
      <c r="F12" s="127"/>
      <c r="G12" s="16" t="s">
        <v>32</v>
      </c>
      <c r="H12" s="3"/>
    </row>
    <row r="13" spans="1:11" ht="122.25" customHeight="1" x14ac:dyDescent="0.25">
      <c r="A13" s="40" t="s">
        <v>33</v>
      </c>
      <c r="B13" s="41" t="s">
        <v>34</v>
      </c>
      <c r="C13" s="42" t="s">
        <v>35</v>
      </c>
      <c r="D13" s="43">
        <v>243</v>
      </c>
      <c r="E13" s="44"/>
      <c r="F13" s="37">
        <f>E13*D13</f>
        <v>0</v>
      </c>
      <c r="G13" s="45" t="s">
        <v>36</v>
      </c>
      <c r="H13" s="3"/>
    </row>
    <row r="14" spans="1:11" ht="89.25" customHeight="1" x14ac:dyDescent="0.25">
      <c r="A14" s="40" t="s">
        <v>37</v>
      </c>
      <c r="B14" s="41" t="s">
        <v>38</v>
      </c>
      <c r="C14" s="46" t="s">
        <v>39</v>
      </c>
      <c r="D14" s="47">
        <v>168</v>
      </c>
      <c r="E14" s="44"/>
      <c r="F14" s="37">
        <f t="shared" ref="F14:F16" si="1">E14*D14</f>
        <v>0</v>
      </c>
      <c r="G14" s="45" t="s">
        <v>40</v>
      </c>
    </row>
    <row r="15" spans="1:11" ht="106.5" customHeight="1" x14ac:dyDescent="0.25">
      <c r="A15" s="40" t="s">
        <v>41</v>
      </c>
      <c r="B15" s="41" t="s">
        <v>42</v>
      </c>
      <c r="C15" s="46" t="s">
        <v>35</v>
      </c>
      <c r="D15" s="48">
        <v>214</v>
      </c>
      <c r="E15" s="49"/>
      <c r="F15" s="37">
        <f t="shared" si="1"/>
        <v>0</v>
      </c>
      <c r="G15" s="45" t="s">
        <v>43</v>
      </c>
    </row>
    <row r="16" spans="1:11" ht="210.75" customHeight="1" x14ac:dyDescent="0.25">
      <c r="A16" s="40" t="s">
        <v>44</v>
      </c>
      <c r="B16" s="41" t="s">
        <v>45</v>
      </c>
      <c r="C16" s="19" t="s">
        <v>17</v>
      </c>
      <c r="D16" s="50">
        <v>518.16999999999996</v>
      </c>
      <c r="E16" s="49"/>
      <c r="F16" s="37">
        <f t="shared" si="1"/>
        <v>0</v>
      </c>
      <c r="G16" s="45" t="s">
        <v>46</v>
      </c>
    </row>
    <row r="17" spans="1:10" x14ac:dyDescent="0.25">
      <c r="A17" s="123" t="s">
        <v>29</v>
      </c>
      <c r="B17" s="124"/>
      <c r="C17" s="124"/>
      <c r="D17" s="124"/>
      <c r="E17" s="124"/>
      <c r="F17" s="51">
        <f>SUM(F13:F16)</f>
        <v>0</v>
      </c>
      <c r="G17" s="30"/>
      <c r="H17" s="3"/>
    </row>
    <row r="18" spans="1:10" ht="13.5" customHeight="1" x14ac:dyDescent="0.25">
      <c r="A18" s="32"/>
      <c r="B18" s="33"/>
      <c r="C18" s="34"/>
      <c r="D18" s="35"/>
      <c r="E18" s="36"/>
      <c r="F18" s="36"/>
      <c r="G18" s="38"/>
      <c r="H18" s="3"/>
    </row>
    <row r="19" spans="1:10" ht="131.25" customHeight="1" x14ac:dyDescent="0.25">
      <c r="A19" s="39" t="s">
        <v>47</v>
      </c>
      <c r="B19" s="52" t="s">
        <v>48</v>
      </c>
      <c r="C19" s="53"/>
      <c r="D19" s="54"/>
      <c r="E19" s="55"/>
      <c r="F19" s="56"/>
      <c r="G19" s="57" t="s">
        <v>49</v>
      </c>
    </row>
    <row r="20" spans="1:10" ht="96.75" customHeight="1" x14ac:dyDescent="0.25">
      <c r="A20" s="40" t="s">
        <v>50</v>
      </c>
      <c r="B20" s="101" t="s">
        <v>51</v>
      </c>
      <c r="C20" s="46" t="s">
        <v>35</v>
      </c>
      <c r="D20" s="58">
        <v>279</v>
      </c>
      <c r="E20" s="44"/>
      <c r="F20" s="59">
        <f>E20*D20</f>
        <v>0</v>
      </c>
      <c r="G20" s="102" t="s">
        <v>52</v>
      </c>
    </row>
    <row r="21" spans="1:10" ht="97.5" customHeight="1" x14ac:dyDescent="0.25">
      <c r="A21" s="40" t="s">
        <v>53</v>
      </c>
      <c r="B21" s="101" t="s">
        <v>54</v>
      </c>
      <c r="C21" s="46" t="s">
        <v>35</v>
      </c>
      <c r="D21" s="48">
        <v>226</v>
      </c>
      <c r="E21" s="44"/>
      <c r="F21" s="59">
        <f>E21*D21</f>
        <v>0</v>
      </c>
      <c r="G21" s="28" t="s">
        <v>55</v>
      </c>
    </row>
    <row r="22" spans="1:10" ht="17.25" customHeight="1" x14ac:dyDescent="0.25">
      <c r="A22" s="123" t="s">
        <v>29</v>
      </c>
      <c r="B22" s="124"/>
      <c r="C22" s="124"/>
      <c r="D22" s="124"/>
      <c r="E22" s="124"/>
      <c r="F22" s="51">
        <f>SUM(F20:F21)</f>
        <v>0</v>
      </c>
      <c r="G22" s="30"/>
    </row>
    <row r="23" spans="1:10" x14ac:dyDescent="0.25">
      <c r="A23" s="32"/>
      <c r="B23" s="33"/>
      <c r="C23" s="34"/>
      <c r="D23" s="35"/>
      <c r="E23" s="36"/>
      <c r="F23" s="36"/>
      <c r="G23" s="38"/>
    </row>
    <row r="24" spans="1:10" ht="96.75" customHeight="1" x14ac:dyDescent="0.25">
      <c r="A24" s="39" t="s">
        <v>56</v>
      </c>
      <c r="B24" s="12" t="s">
        <v>57</v>
      </c>
      <c r="C24" s="53"/>
      <c r="D24" s="54"/>
      <c r="E24" s="55"/>
      <c r="F24" s="56"/>
      <c r="G24" s="16" t="s">
        <v>58</v>
      </c>
    </row>
    <row r="25" spans="1:10" ht="54.75" customHeight="1" x14ac:dyDescent="0.25">
      <c r="A25" s="40" t="s">
        <v>59</v>
      </c>
      <c r="B25" s="60" t="s">
        <v>60</v>
      </c>
      <c r="C25" s="46" t="s">
        <v>35</v>
      </c>
      <c r="D25" s="58">
        <v>95</v>
      </c>
      <c r="E25" s="49"/>
      <c r="F25" s="59">
        <f>E25*D25</f>
        <v>0</v>
      </c>
      <c r="G25" s="61" t="s">
        <v>61</v>
      </c>
    </row>
    <row r="26" spans="1:10" ht="30.75" customHeight="1" x14ac:dyDescent="0.25">
      <c r="A26" s="40" t="s">
        <v>62</v>
      </c>
      <c r="B26" s="62" t="s">
        <v>63</v>
      </c>
      <c r="C26" s="46" t="s">
        <v>35</v>
      </c>
      <c r="D26" s="47">
        <v>32</v>
      </c>
      <c r="E26" s="49"/>
      <c r="F26" s="59">
        <f t="shared" ref="F26:F31" si="2">E26*D26</f>
        <v>0</v>
      </c>
      <c r="G26" s="63" t="s">
        <v>64</v>
      </c>
    </row>
    <row r="27" spans="1:10" ht="142.5" customHeight="1" x14ac:dyDescent="0.25">
      <c r="A27" s="40" t="s">
        <v>65</v>
      </c>
      <c r="B27" s="60" t="s">
        <v>66</v>
      </c>
      <c r="C27" s="46" t="s">
        <v>35</v>
      </c>
      <c r="D27" s="47">
        <v>5</v>
      </c>
      <c r="E27" s="49"/>
      <c r="F27" s="59">
        <f t="shared" si="2"/>
        <v>0</v>
      </c>
      <c r="G27" s="61" t="s">
        <v>67</v>
      </c>
      <c r="J27" s="64"/>
    </row>
    <row r="28" spans="1:10" ht="96" customHeight="1" x14ac:dyDescent="0.25">
      <c r="A28" s="40" t="s">
        <v>68</v>
      </c>
      <c r="B28" s="65" t="s">
        <v>69</v>
      </c>
      <c r="C28" s="46" t="s">
        <v>35</v>
      </c>
      <c r="D28" s="48">
        <v>202</v>
      </c>
      <c r="E28" s="49"/>
      <c r="F28" s="59">
        <f t="shared" si="2"/>
        <v>0</v>
      </c>
      <c r="G28" s="61" t="s">
        <v>70</v>
      </c>
    </row>
    <row r="29" spans="1:10" ht="124.5" customHeight="1" x14ac:dyDescent="0.25">
      <c r="A29" s="40" t="s">
        <v>71</v>
      </c>
      <c r="B29" s="65" t="s">
        <v>72</v>
      </c>
      <c r="C29" s="46" t="s">
        <v>73</v>
      </c>
      <c r="D29" s="48">
        <v>960</v>
      </c>
      <c r="E29" s="49"/>
      <c r="F29" s="59">
        <f t="shared" si="2"/>
        <v>0</v>
      </c>
      <c r="G29" s="28" t="s">
        <v>74</v>
      </c>
    </row>
    <row r="30" spans="1:10" ht="67.5" customHeight="1" x14ac:dyDescent="0.25">
      <c r="A30" s="40" t="s">
        <v>75</v>
      </c>
      <c r="B30" s="65" t="s">
        <v>76</v>
      </c>
      <c r="C30" s="46" t="s">
        <v>35</v>
      </c>
      <c r="D30" s="48">
        <v>10</v>
      </c>
      <c r="E30" s="66"/>
      <c r="F30" s="59">
        <f t="shared" si="2"/>
        <v>0</v>
      </c>
      <c r="G30" s="67" t="s">
        <v>77</v>
      </c>
    </row>
    <row r="31" spans="1:10" ht="60" x14ac:dyDescent="0.25">
      <c r="A31" s="40" t="s">
        <v>78</v>
      </c>
      <c r="B31" s="65" t="s">
        <v>79</v>
      </c>
      <c r="C31" s="46" t="s">
        <v>35</v>
      </c>
      <c r="D31" s="48">
        <v>67</v>
      </c>
      <c r="E31" s="66"/>
      <c r="F31" s="59">
        <f t="shared" si="2"/>
        <v>0</v>
      </c>
      <c r="G31" s="61" t="s">
        <v>80</v>
      </c>
    </row>
    <row r="32" spans="1:10" x14ac:dyDescent="0.25">
      <c r="A32" s="123" t="s">
        <v>29</v>
      </c>
      <c r="B32" s="124"/>
      <c r="C32" s="124"/>
      <c r="D32" s="124"/>
      <c r="E32" s="124"/>
      <c r="F32" s="51">
        <f>SUM(F25:F31)</f>
        <v>0</v>
      </c>
      <c r="G32" s="30"/>
    </row>
    <row r="33" spans="1:10" s="73" customFormat="1" x14ac:dyDescent="0.25">
      <c r="A33" s="68"/>
      <c r="B33" s="69"/>
      <c r="C33" s="69"/>
      <c r="D33" s="69"/>
      <c r="E33" s="69"/>
      <c r="F33" s="70"/>
      <c r="G33" s="71"/>
      <c r="H33" s="72"/>
    </row>
    <row r="34" spans="1:10" ht="153" customHeight="1" x14ac:dyDescent="0.25">
      <c r="A34" s="39" t="s">
        <v>81</v>
      </c>
      <c r="B34" s="12" t="s">
        <v>82</v>
      </c>
      <c r="C34" s="125"/>
      <c r="D34" s="126"/>
      <c r="E34" s="126"/>
      <c r="F34" s="127"/>
      <c r="G34" s="16" t="s">
        <v>83</v>
      </c>
    </row>
    <row r="35" spans="1:10" ht="93.75" customHeight="1" x14ac:dyDescent="0.25">
      <c r="A35" s="40" t="s">
        <v>84</v>
      </c>
      <c r="B35" s="74" t="s">
        <v>85</v>
      </c>
      <c r="C35" s="103" t="s">
        <v>73</v>
      </c>
      <c r="D35" s="104">
        <v>2673</v>
      </c>
      <c r="E35" s="105"/>
      <c r="F35" s="106">
        <f>E35*D35</f>
        <v>0</v>
      </c>
      <c r="G35" s="107" t="s">
        <v>86</v>
      </c>
    </row>
    <row r="36" spans="1:10" ht="79.5" customHeight="1" x14ac:dyDescent="0.25">
      <c r="A36" s="40" t="s">
        <v>87</v>
      </c>
      <c r="B36" s="65" t="s">
        <v>88</v>
      </c>
      <c r="C36" s="76" t="s">
        <v>89</v>
      </c>
      <c r="D36" s="58">
        <v>112</v>
      </c>
      <c r="E36" s="77"/>
      <c r="F36" s="75">
        <f t="shared" ref="F36:F38" si="3">E36*D36</f>
        <v>0</v>
      </c>
      <c r="G36" s="78" t="s">
        <v>90</v>
      </c>
    </row>
    <row r="37" spans="1:10" ht="109.5" customHeight="1" x14ac:dyDescent="0.25">
      <c r="A37" s="40" t="s">
        <v>91</v>
      </c>
      <c r="B37" s="79" t="s">
        <v>92</v>
      </c>
      <c r="C37" s="76" t="s">
        <v>89</v>
      </c>
      <c r="D37" s="58">
        <v>172</v>
      </c>
      <c r="E37" s="77"/>
      <c r="F37" s="75">
        <f t="shared" si="3"/>
        <v>0</v>
      </c>
      <c r="G37" s="80" t="s">
        <v>93</v>
      </c>
    </row>
    <row r="38" spans="1:10" ht="33.75" customHeight="1" x14ac:dyDescent="0.25">
      <c r="A38" s="40" t="s">
        <v>94</v>
      </c>
      <c r="B38" s="79" t="s">
        <v>95</v>
      </c>
      <c r="C38" s="76" t="s">
        <v>89</v>
      </c>
      <c r="D38" s="58">
        <v>154</v>
      </c>
      <c r="E38" s="77"/>
      <c r="F38" s="75">
        <f t="shared" si="3"/>
        <v>0</v>
      </c>
      <c r="G38" s="80" t="s">
        <v>96</v>
      </c>
    </row>
    <row r="39" spans="1:10" x14ac:dyDescent="0.25">
      <c r="A39" s="123" t="s">
        <v>29</v>
      </c>
      <c r="B39" s="124"/>
      <c r="C39" s="124"/>
      <c r="D39" s="124"/>
      <c r="E39" s="124"/>
      <c r="F39" s="51">
        <f>SUM(F35:F38)</f>
        <v>0</v>
      </c>
      <c r="G39" s="30"/>
    </row>
    <row r="40" spans="1:10" x14ac:dyDescent="0.25">
      <c r="A40" s="128" t="s">
        <v>97</v>
      </c>
      <c r="B40" s="129"/>
      <c r="C40" s="129"/>
      <c r="D40" s="129"/>
      <c r="E40" s="130"/>
      <c r="F40" s="81">
        <f>F39+F32+F22+F17+F10</f>
        <v>0</v>
      </c>
      <c r="G40" s="82"/>
    </row>
    <row r="41" spans="1:10" s="88" customFormat="1" x14ac:dyDescent="0.25">
      <c r="A41" s="83" t="s">
        <v>98</v>
      </c>
      <c r="B41" s="84"/>
      <c r="C41" s="84"/>
      <c r="D41" s="84"/>
      <c r="E41" s="84"/>
      <c r="F41" s="84"/>
      <c r="G41" s="85" t="s">
        <v>99</v>
      </c>
      <c r="H41" s="86"/>
      <c r="I41" s="86"/>
      <c r="J41" s="87"/>
    </row>
    <row r="42" spans="1:10" s="110" customFormat="1" ht="12.75" customHeight="1" x14ac:dyDescent="0.25">
      <c r="A42" s="111" t="s">
        <v>100</v>
      </c>
      <c r="B42" s="112"/>
      <c r="C42" s="112"/>
      <c r="D42" s="112"/>
      <c r="E42" s="121" t="s">
        <v>101</v>
      </c>
      <c r="F42" s="121"/>
      <c r="G42" s="122"/>
      <c r="H42" s="108"/>
      <c r="I42" s="108"/>
      <c r="J42" s="109"/>
    </row>
    <row r="43" spans="1:10" s="88" customFormat="1" ht="27.75" customHeight="1" x14ac:dyDescent="0.25">
      <c r="A43" s="111" t="s">
        <v>102</v>
      </c>
      <c r="B43" s="112"/>
      <c r="C43" s="112"/>
      <c r="D43" s="112"/>
      <c r="E43" s="121" t="s">
        <v>103</v>
      </c>
      <c r="F43" s="121"/>
      <c r="G43" s="122"/>
      <c r="H43" s="89"/>
      <c r="I43" s="90"/>
      <c r="J43" s="87"/>
    </row>
    <row r="44" spans="1:10" s="88" customFormat="1" ht="27.75" customHeight="1" x14ac:dyDescent="0.25">
      <c r="A44" s="111" t="s">
        <v>104</v>
      </c>
      <c r="B44" s="112"/>
      <c r="C44" s="112"/>
      <c r="D44" s="112"/>
      <c r="E44" s="117" t="s">
        <v>105</v>
      </c>
      <c r="F44" s="117"/>
      <c r="G44" s="118"/>
      <c r="H44" s="87"/>
      <c r="I44" s="90"/>
      <c r="J44" s="87"/>
    </row>
    <row r="45" spans="1:10" s="88" customFormat="1" ht="14.25" customHeight="1" x14ac:dyDescent="0.25">
      <c r="A45" s="111" t="s">
        <v>106</v>
      </c>
      <c r="B45" s="112"/>
      <c r="C45" s="112"/>
      <c r="D45" s="112"/>
      <c r="E45" s="117" t="s">
        <v>107</v>
      </c>
      <c r="F45" s="117"/>
      <c r="G45" s="118"/>
      <c r="H45" s="87"/>
      <c r="I45" s="90"/>
      <c r="J45" s="87"/>
    </row>
    <row r="46" spans="1:10" s="88" customFormat="1" ht="16.5" customHeight="1" x14ac:dyDescent="0.25">
      <c r="A46" s="111" t="s">
        <v>108</v>
      </c>
      <c r="B46" s="112"/>
      <c r="C46" s="112"/>
      <c r="D46" s="112"/>
      <c r="E46" s="117" t="s">
        <v>109</v>
      </c>
      <c r="F46" s="117"/>
      <c r="G46" s="118"/>
      <c r="H46" s="87"/>
      <c r="I46" s="90"/>
      <c r="J46" s="87"/>
    </row>
    <row r="47" spans="1:10" s="88" customFormat="1" ht="15" customHeight="1" x14ac:dyDescent="0.25">
      <c r="A47" s="111" t="s">
        <v>110</v>
      </c>
      <c r="B47" s="112"/>
      <c r="C47" s="112"/>
      <c r="D47" s="112"/>
      <c r="E47" s="119" t="s">
        <v>111</v>
      </c>
      <c r="F47" s="119"/>
      <c r="G47" s="120"/>
      <c r="I47" s="91"/>
    </row>
    <row r="48" spans="1:10" ht="27" customHeight="1" x14ac:dyDescent="0.25">
      <c r="A48" s="111" t="s">
        <v>112</v>
      </c>
      <c r="B48" s="112"/>
      <c r="C48" s="112"/>
      <c r="D48" s="112"/>
      <c r="E48" s="119" t="s">
        <v>113</v>
      </c>
      <c r="F48" s="119"/>
      <c r="G48" s="120"/>
    </row>
    <row r="49" spans="1:7" ht="16.5" customHeight="1" thickBot="1" x14ac:dyDescent="0.3">
      <c r="A49" s="111" t="s">
        <v>114</v>
      </c>
      <c r="B49" s="112"/>
      <c r="C49" s="112"/>
      <c r="D49" s="112"/>
      <c r="E49" s="113" t="s">
        <v>115</v>
      </c>
      <c r="F49" s="113"/>
      <c r="G49" s="114"/>
    </row>
  </sheetData>
  <mergeCells count="28">
    <mergeCell ref="A22:E22"/>
    <mergeCell ref="A1:B1"/>
    <mergeCell ref="A2:G2"/>
    <mergeCell ref="A10:E10"/>
    <mergeCell ref="C12:F12"/>
    <mergeCell ref="A17:E17"/>
    <mergeCell ref="E45:G45"/>
    <mergeCell ref="A32:E32"/>
    <mergeCell ref="C34:F34"/>
    <mergeCell ref="A39:E39"/>
    <mergeCell ref="A40:E40"/>
    <mergeCell ref="E42:G42"/>
    <mergeCell ref="A49:D49"/>
    <mergeCell ref="A42:D42"/>
    <mergeCell ref="E49:G49"/>
    <mergeCell ref="A50:G1048576"/>
    <mergeCell ref="C1:F1"/>
    <mergeCell ref="A43:D43"/>
    <mergeCell ref="A44:D44"/>
    <mergeCell ref="A45:D45"/>
    <mergeCell ref="A46:D46"/>
    <mergeCell ref="A47:D47"/>
    <mergeCell ref="A48:D48"/>
    <mergeCell ref="E46:G46"/>
    <mergeCell ref="E47:G47"/>
    <mergeCell ref="E48:G48"/>
    <mergeCell ref="E43:G43"/>
    <mergeCell ref="E44:G44"/>
  </mergeCells>
  <pageMargins left="0.7" right="0.7" top="0.75" bottom="0.75" header="0.3" footer="0.3"/>
  <pageSetup scale="77"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vt:lpstr>
      <vt:lpstr>BOQ!Print_Area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 Alan</dc:creator>
  <cp:lastModifiedBy>Rashid, Alan</cp:lastModifiedBy>
  <cp:lastPrinted>2020-04-04T12:53:52Z</cp:lastPrinted>
  <dcterms:created xsi:type="dcterms:W3CDTF">2020-04-04T12:50:25Z</dcterms:created>
  <dcterms:modified xsi:type="dcterms:W3CDTF">2020-04-12T22:03:35Z</dcterms:modified>
</cp:coreProperties>
</file>