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filterPrivacy="1" defaultThemeVersion="124226"/>
  <xr:revisionPtr revIDLastSave="0" documentId="13_ncr:1_{7E48358A-C41A-47DF-9CA7-D9121DD0EA51}" xr6:coauthVersionLast="46" xr6:coauthVersionMax="46" xr10:uidLastSave="{00000000-0000-0000-0000-000000000000}"/>
  <bookViews>
    <workbookView xWindow="-110" yWindow="-110" windowWidth="19420" windowHeight="10420" xr2:uid="{00000000-000D-0000-FFFF-FFFF00000000}"/>
  </bookViews>
  <sheets>
    <sheet name="Agricultural Unit Building" sheetId="1" r:id="rId1"/>
  </sheets>
  <definedNames>
    <definedName name="_xlnm.Print_Area" localSheetId="0">'Agricultural Unit Building'!$A$1:$F$189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68" i="1" l="1"/>
  <c r="F116" i="1"/>
  <c r="F110" i="1"/>
  <c r="F10" i="1"/>
  <c r="F56" i="1"/>
  <c r="E186" i="1"/>
  <c r="F121" i="1"/>
  <c r="F183" i="1"/>
  <c r="E188" i="1"/>
  <c r="E189" i="1"/>
  <c r="E187" i="1"/>
  <c r="F108" i="1"/>
  <c r="F179" i="1"/>
  <c r="F102" i="1"/>
  <c r="F180" i="1"/>
  <c r="F181" i="1"/>
  <c r="F182" i="1"/>
  <c r="F178" i="1"/>
  <c r="F173" i="1"/>
  <c r="F174" i="1"/>
  <c r="F175" i="1"/>
  <c r="F176" i="1"/>
  <c r="F172" i="1"/>
  <c r="F166" i="1"/>
  <c r="F163" i="1"/>
  <c r="F164" i="1"/>
  <c r="F162" i="1"/>
  <c r="F155" i="1"/>
  <c r="F156" i="1"/>
  <c r="F157" i="1"/>
  <c r="F158" i="1"/>
  <c r="F159" i="1"/>
  <c r="F154" i="1"/>
  <c r="F151" i="1"/>
  <c r="F150" i="1"/>
  <c r="F148" i="1"/>
  <c r="F142" i="1"/>
  <c r="F143" i="1"/>
  <c r="F144" i="1"/>
  <c r="F145" i="1"/>
  <c r="F141" i="1"/>
  <c r="F129" i="1"/>
  <c r="F130" i="1"/>
  <c r="F131" i="1"/>
  <c r="F132" i="1"/>
  <c r="F133" i="1"/>
  <c r="F134" i="1"/>
  <c r="F135" i="1"/>
  <c r="F136" i="1"/>
  <c r="F137" i="1"/>
  <c r="F138" i="1"/>
  <c r="F128" i="1"/>
  <c r="F122" i="1"/>
  <c r="F109" i="1"/>
  <c r="F101" i="1"/>
  <c r="F100" i="1"/>
  <c r="F90" i="1"/>
  <c r="F91" i="1"/>
  <c r="F92" i="1"/>
  <c r="F93" i="1"/>
  <c r="F94" i="1"/>
  <c r="F95" i="1"/>
  <c r="F96" i="1"/>
  <c r="F97" i="1"/>
  <c r="F98" i="1"/>
  <c r="F89" i="1"/>
  <c r="F79" i="1"/>
  <c r="F80" i="1"/>
  <c r="F81" i="1"/>
  <c r="F82" i="1"/>
  <c r="F83" i="1"/>
  <c r="F84" i="1"/>
  <c r="F85" i="1"/>
  <c r="F86" i="1"/>
  <c r="F87" i="1"/>
  <c r="F78" i="1"/>
  <c r="F76" i="1"/>
  <c r="F72" i="1"/>
  <c r="F73" i="1"/>
  <c r="F74" i="1"/>
  <c r="F71" i="1"/>
  <c r="F69" i="1"/>
  <c r="F68" i="1"/>
  <c r="F67"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18" i="1"/>
  <c r="F14" i="1"/>
  <c r="F13" i="1"/>
  <c r="F11" i="1"/>
  <c r="G1" i="1"/>
</calcChain>
</file>

<file path=xl/sharedStrings.xml><?xml version="1.0" encoding="utf-8"?>
<sst xmlns="http://schemas.openxmlformats.org/spreadsheetml/2006/main" count="464" uniqueCount="344">
  <si>
    <t>No.</t>
  </si>
  <si>
    <t xml:space="preserve">Item Description </t>
  </si>
  <si>
    <t>Unit</t>
  </si>
  <si>
    <t>Quantity</t>
  </si>
  <si>
    <t>m2</t>
  </si>
  <si>
    <t>m3</t>
  </si>
  <si>
    <t>Price USD</t>
  </si>
  <si>
    <t>Amount USD</t>
  </si>
  <si>
    <t>Processing No:</t>
  </si>
  <si>
    <t>L.S.</t>
  </si>
  <si>
    <t>pcs.</t>
  </si>
  <si>
    <t xml:space="preserve">Medium Voltage / Panels &amp; Power Generation </t>
  </si>
  <si>
    <t>pcs</t>
  </si>
  <si>
    <t>Lighting, Fans and Sockets Installation</t>
  </si>
  <si>
    <t xml:space="preserve">Lightning Protection </t>
  </si>
  <si>
    <t xml:space="preserve">AC- Single Split  Units </t>
  </si>
  <si>
    <t>ITEM</t>
  </si>
  <si>
    <t>cost in USD</t>
  </si>
  <si>
    <t>Civil Works</t>
  </si>
  <si>
    <r>
      <t xml:space="preserve">Total </t>
    </r>
    <r>
      <rPr>
        <sz val="14"/>
        <color theme="1"/>
        <rFont val="Calibri"/>
        <family val="2"/>
      </rPr>
      <t>$</t>
    </r>
  </si>
  <si>
    <t>Construction Works at Anbar city</t>
  </si>
  <si>
    <t>Total in USD</t>
  </si>
  <si>
    <t>unit</t>
  </si>
  <si>
    <t xml:space="preserve">General Technical Specifications  </t>
  </si>
  <si>
    <t>m.l.</t>
  </si>
  <si>
    <t>Rainwater down pipes</t>
  </si>
  <si>
    <t>m.I.</t>
  </si>
  <si>
    <t xml:space="preserve">Water supply </t>
  </si>
  <si>
    <t>Sanitary fixtures</t>
  </si>
  <si>
    <t>l.s.</t>
  </si>
  <si>
    <t>Power Cables</t>
  </si>
  <si>
    <t>Earthing System</t>
  </si>
  <si>
    <t xml:space="preserve">Fire Alarm System </t>
  </si>
  <si>
    <t xml:space="preserve">Elevator </t>
  </si>
  <si>
    <t>Total Cost in USD</t>
  </si>
  <si>
    <t>A</t>
  </si>
  <si>
    <t>B</t>
  </si>
  <si>
    <t>PLUMBING WORK</t>
  </si>
  <si>
    <t>Electrical Works</t>
  </si>
  <si>
    <t>C</t>
  </si>
  <si>
    <t>Summary</t>
  </si>
  <si>
    <t xml:space="preserve"> </t>
  </si>
  <si>
    <t>#</t>
  </si>
  <si>
    <t>Sewerage underground pipes</t>
  </si>
  <si>
    <t>Sewerage pipes inside the building</t>
  </si>
  <si>
    <t>All sockets, switches, lamps and devices has grounded safety power outlet</t>
  </si>
  <si>
    <t xml:space="preserve">pcs. </t>
  </si>
  <si>
    <t>Telephone (Communication) System</t>
  </si>
  <si>
    <t>no.</t>
  </si>
  <si>
    <t>m.l</t>
  </si>
  <si>
    <t xml:space="preserve">Generator </t>
  </si>
  <si>
    <t xml:space="preserve">Project No:              </t>
  </si>
  <si>
    <t>A-1</t>
  </si>
  <si>
    <t>A-1-1</t>
  </si>
  <si>
    <t>A-1-2</t>
  </si>
  <si>
    <t>A-2</t>
  </si>
  <si>
    <t>A-2-1</t>
  </si>
  <si>
    <t>A-2-2</t>
  </si>
  <si>
    <r>
      <rPr>
        <b/>
        <sz val="11"/>
        <rFont val="Arial"/>
        <family val="2"/>
      </rPr>
      <t>Sub Base Type (B)</t>
    </r>
    <r>
      <rPr>
        <sz val="10"/>
        <rFont val="Arial"/>
        <family val="2"/>
      </rPr>
      <t>: Supplying materials and filling with sub-base materials (type B) for the Box of foundations and up to the DPC for the building and where required within the area inside or outside of the fence such as aprons, walkways, garden, etc… with compaction (according to the specification) not less than 95% in layers 25 cm thickness, and using cloreddin in a standard mixture according to the instructions of the manufacturer and site engineer with all necessary works for the final two layers.</t>
    </r>
  </si>
  <si>
    <t>A-3</t>
  </si>
  <si>
    <t>A-3-1</t>
  </si>
  <si>
    <t>A-3-2</t>
  </si>
  <si>
    <t>A-3-3</t>
  </si>
  <si>
    <t>A-3-4</t>
  </si>
  <si>
    <t>A-3-5</t>
  </si>
  <si>
    <t>A-3-6</t>
  </si>
  <si>
    <t>A-3-7</t>
  </si>
  <si>
    <t>A-3-8</t>
  </si>
  <si>
    <t>A-3-9</t>
  </si>
  <si>
    <t>A-3-10</t>
  </si>
  <si>
    <t>A-3-11</t>
  </si>
  <si>
    <t>A-3-12</t>
  </si>
  <si>
    <t>A-3-13</t>
  </si>
  <si>
    <t>A-3-14</t>
  </si>
  <si>
    <t>A-3-15</t>
  </si>
  <si>
    <t>A-3-16</t>
  </si>
  <si>
    <t>A-3-17</t>
  </si>
  <si>
    <t>A-3-18</t>
  </si>
  <si>
    <t>A-3-19</t>
  </si>
  <si>
    <t>A-3-20</t>
  </si>
  <si>
    <t>A-3-21</t>
  </si>
  <si>
    <t>A-3-22</t>
  </si>
  <si>
    <t>A-3-23</t>
  </si>
  <si>
    <t>A-3-24</t>
  </si>
  <si>
    <t>A-3-25</t>
  </si>
  <si>
    <t>A-3-26</t>
  </si>
  <si>
    <t>A-3-27</t>
  </si>
  <si>
    <t>A-3-28</t>
  </si>
  <si>
    <t>A-3-29</t>
  </si>
  <si>
    <t>A-3-30</t>
  </si>
  <si>
    <t>A-3-31</t>
  </si>
  <si>
    <t>A-3-32</t>
  </si>
  <si>
    <t>A-3-33</t>
  </si>
  <si>
    <t>A-3-34</t>
  </si>
  <si>
    <t>A-3-35</t>
  </si>
  <si>
    <t>A-3-36</t>
  </si>
  <si>
    <t>A-3-37</t>
  </si>
  <si>
    <t>A-3-38</t>
  </si>
  <si>
    <t>B-1</t>
  </si>
  <si>
    <t>B-1-1</t>
  </si>
  <si>
    <t>B-1-2</t>
  </si>
  <si>
    <t>B-1-3</t>
  </si>
  <si>
    <t>B-2</t>
  </si>
  <si>
    <t>B-2-1</t>
  </si>
  <si>
    <t>B-2-2</t>
  </si>
  <si>
    <t>B-2-3</t>
  </si>
  <si>
    <t>B-2-4</t>
  </si>
  <si>
    <t>B-3</t>
  </si>
  <si>
    <t>B-3-1</t>
  </si>
  <si>
    <t>B-4</t>
  </si>
  <si>
    <t>B-4-1</t>
  </si>
  <si>
    <t>B-4-2</t>
  </si>
  <si>
    <t>B-4-3</t>
  </si>
  <si>
    <t>B-4-4</t>
  </si>
  <si>
    <t>B-4-5</t>
  </si>
  <si>
    <t>B-4-6</t>
  </si>
  <si>
    <t>B-4-7</t>
  </si>
  <si>
    <t>B-4-8</t>
  </si>
  <si>
    <t>B-4-9</t>
  </si>
  <si>
    <t>B-4-10</t>
  </si>
  <si>
    <r>
      <rPr>
        <b/>
        <sz val="11"/>
        <rFont val="Arial"/>
        <family val="2"/>
      </rPr>
      <t>Taps 1/2"</t>
    </r>
    <r>
      <rPr>
        <b/>
        <sz val="12"/>
        <rFont val="Arial"/>
        <family val="2"/>
      </rPr>
      <t>:</t>
    </r>
    <r>
      <rPr>
        <sz val="12"/>
        <rFont val="Arial"/>
        <family val="2"/>
      </rPr>
      <t xml:space="preserve"> </t>
    </r>
    <r>
      <rPr>
        <sz val="10"/>
        <rFont val="Arial"/>
        <family val="2"/>
      </rPr>
      <t>for outside/Garden water. Provide materials and installation of chrome taps (best type) size 1/2", for the required places and according to the site engineer's instructions.</t>
    </r>
  </si>
  <si>
    <t>B-5</t>
  </si>
  <si>
    <t>B-5-1</t>
  </si>
  <si>
    <t>B-5-2</t>
  </si>
  <si>
    <t>B-5-3</t>
  </si>
  <si>
    <t>B-5-4</t>
  </si>
  <si>
    <t>B-5-5</t>
  </si>
  <si>
    <t>B-5-6</t>
  </si>
  <si>
    <t>B-5-7</t>
  </si>
  <si>
    <t>B-5-8</t>
  </si>
  <si>
    <t>B-6</t>
  </si>
  <si>
    <t>B-6-1</t>
  </si>
  <si>
    <t>B-6-2</t>
  </si>
  <si>
    <t>Fire Fighting extinguishers</t>
  </si>
  <si>
    <t>C-1</t>
  </si>
  <si>
    <t>C-1-1</t>
  </si>
  <si>
    <t>C-1-2</t>
  </si>
  <si>
    <t>C-1-3</t>
  </si>
  <si>
    <t>C-1-4</t>
  </si>
  <si>
    <t>C-1-5</t>
  </si>
  <si>
    <r>
      <rPr>
        <b/>
        <sz val="11"/>
        <rFont val="Arial"/>
        <family val="2"/>
      </rPr>
      <t xml:space="preserve">3 pcs. Signal lamps
</t>
    </r>
    <r>
      <rPr>
        <sz val="10"/>
        <rFont val="Arial"/>
        <family val="2"/>
      </rPr>
      <t>Turkish made best quality according to instruction of site engineer.</t>
    </r>
  </si>
  <si>
    <r>
      <rPr>
        <b/>
        <sz val="11"/>
        <rFont val="Arial"/>
        <family val="2"/>
      </rPr>
      <t>1 set Copper Bus-Bar 1000A</t>
    </r>
    <r>
      <rPr>
        <sz val="11"/>
        <rFont val="Arial"/>
        <family val="2"/>
      </rPr>
      <t xml:space="preserve">.
</t>
    </r>
    <r>
      <rPr>
        <sz val="10"/>
        <rFont val="Arial"/>
        <family val="2"/>
      </rPr>
      <t xml:space="preserve">for lines and the half for the neutral and earth, length for each one not less than 120 cm.
With all accessories.
</t>
    </r>
    <r>
      <rPr>
        <b/>
        <sz val="10"/>
        <rFont val="Arial"/>
        <family val="2"/>
      </rPr>
      <t>Design Plan is to submit</t>
    </r>
  </si>
  <si>
    <t>C-1-6</t>
  </si>
  <si>
    <t>C-2</t>
  </si>
  <si>
    <t>C-2-1</t>
  </si>
  <si>
    <t>C-2-2</t>
  </si>
  <si>
    <t>C-2-3</t>
  </si>
  <si>
    <t>C-2-4</t>
  </si>
  <si>
    <t>C-2-5</t>
  </si>
  <si>
    <t>C-2-6</t>
  </si>
  <si>
    <t>C-2-7</t>
  </si>
  <si>
    <t>C-2-8</t>
  </si>
  <si>
    <t>C-2-9</t>
  </si>
  <si>
    <t>C-2-10</t>
  </si>
  <si>
    <t>C-2-11</t>
  </si>
  <si>
    <r>
      <rPr>
        <b/>
        <sz val="11"/>
        <rFont val="Arial"/>
        <family val="2"/>
      </rPr>
      <t>Double switch socket, 13 A, 230 V AC</t>
    </r>
    <r>
      <rPr>
        <sz val="11"/>
        <rFont val="Arial"/>
        <family val="2"/>
      </rPr>
      <t xml:space="preserve">
</t>
    </r>
    <r>
      <rPr>
        <sz val="10"/>
        <rFont val="Arial"/>
        <family val="2"/>
      </rPr>
      <t>with unit connection tin, incl. central sheet and cover-frame, execution programme according to single description, protective degree IP 2X, appliance-unit fixing with screws with flush mounted box, includes all necessary, Turkish cable 3 x 2,5 mm2 fit for purpose.</t>
    </r>
  </si>
  <si>
    <r>
      <rPr>
        <b/>
        <sz val="11"/>
        <rFont val="Arial"/>
        <family val="2"/>
      </rPr>
      <t>CEE-Power-Sockets 16 A, 400 V</t>
    </r>
    <r>
      <rPr>
        <sz val="11"/>
        <rFont val="Arial"/>
        <family val="2"/>
      </rPr>
      <t xml:space="preserve">
</t>
    </r>
    <r>
      <rPr>
        <sz val="10"/>
        <rFont val="Arial"/>
        <family val="2"/>
      </rPr>
      <t>3-pole collar outlet, with protective contact and medium leader's contact for 16 A nominal current, company tension 400 V, IP44, cases of insulant deliver (supply) and mount, including circuit switch and residual current device RCD, as well circuit breaker in the respectively Main-or Sub-board.
Best type, the price includes all therefore necessary (5 x 6 mm2) &amp; Push Bottom Switch and all accessories according drawings &amp; instruction of site engineer.</t>
    </r>
  </si>
  <si>
    <t>C-3</t>
  </si>
  <si>
    <t>C-3-1</t>
  </si>
  <si>
    <t>C-3-2</t>
  </si>
  <si>
    <t>C-3-3</t>
  </si>
  <si>
    <t>C-3-4</t>
  </si>
  <si>
    <t>C-3-5</t>
  </si>
  <si>
    <t>C-4</t>
  </si>
  <si>
    <t>C-4-1</t>
  </si>
  <si>
    <t>C-5</t>
  </si>
  <si>
    <t>C-5-1</t>
  </si>
  <si>
    <t>C-5-2</t>
  </si>
  <si>
    <t>C-6</t>
  </si>
  <si>
    <t>C-6-1</t>
  </si>
  <si>
    <t>C-6-2</t>
  </si>
  <si>
    <t>C-6-3</t>
  </si>
  <si>
    <t>C-6-4</t>
  </si>
  <si>
    <t>C-6-5</t>
  </si>
  <si>
    <t>C-6-6</t>
  </si>
  <si>
    <r>
      <rPr>
        <b/>
        <sz val="11"/>
        <rFont val="Arial"/>
        <family val="2"/>
      </rPr>
      <t xml:space="preserve">Smoke detector point </t>
    </r>
    <r>
      <rPr>
        <sz val="10"/>
        <rFont val="Arial"/>
        <family val="2"/>
      </rPr>
      <t xml:space="preserve">and fitting. England-made System. Cooper fire or equivalent.
Including all necessary cables.
Sample and certificate required.
</t>
    </r>
  </si>
  <si>
    <r>
      <rPr>
        <b/>
        <sz val="11"/>
        <rFont val="Arial"/>
        <family val="2"/>
      </rPr>
      <t>Heat detector point</t>
    </r>
    <r>
      <rPr>
        <sz val="11"/>
        <rFont val="Arial"/>
        <family val="2"/>
      </rPr>
      <t xml:space="preserve"> </t>
    </r>
    <r>
      <rPr>
        <sz val="10"/>
        <rFont val="Arial"/>
        <family val="2"/>
      </rPr>
      <t xml:space="preserve">and fitting England-made System.
System Cooper fire or equivalent.
</t>
    </r>
  </si>
  <si>
    <r>
      <rPr>
        <b/>
        <sz val="11"/>
        <rFont val="Arial"/>
        <family val="2"/>
      </rPr>
      <t>Break glass point</t>
    </r>
    <r>
      <rPr>
        <sz val="11"/>
        <rFont val="Arial"/>
        <family val="2"/>
      </rPr>
      <t xml:space="preserve"> </t>
    </r>
    <r>
      <rPr>
        <sz val="10"/>
        <rFont val="Arial"/>
        <family val="2"/>
      </rPr>
      <t xml:space="preserve">and fitting, England-made.
System Cooper fire or equivalent
</t>
    </r>
    <r>
      <rPr>
        <sz val="11"/>
        <rFont val="Arial"/>
        <family val="2"/>
      </rPr>
      <t xml:space="preserve">
</t>
    </r>
  </si>
  <si>
    <r>
      <rPr>
        <b/>
        <sz val="11"/>
        <rFont val="Arial"/>
        <family val="2"/>
      </rPr>
      <t xml:space="preserve">Addressable Fire alarm control panel
</t>
    </r>
    <r>
      <rPr>
        <sz val="10"/>
        <rFont val="Arial"/>
        <family val="2"/>
      </rPr>
      <t xml:space="preserve">England-made suitable for (3 Loop) switch all buttery (UPS) and accessories.
</t>
    </r>
    <r>
      <rPr>
        <u/>
        <sz val="10"/>
        <rFont val="Arial"/>
        <family val="2"/>
      </rPr>
      <t>Every detector has to be addressable. The controller has to show in which room the fire happens!</t>
    </r>
    <r>
      <rPr>
        <sz val="10"/>
        <rFont val="Arial"/>
        <family val="2"/>
      </rPr>
      <t xml:space="preserve">
</t>
    </r>
    <r>
      <rPr>
        <sz val="11"/>
        <rFont val="Arial"/>
        <family val="2"/>
      </rPr>
      <t xml:space="preserve">
</t>
    </r>
  </si>
  <si>
    <t>C-7</t>
  </si>
  <si>
    <t>C-7-1</t>
  </si>
  <si>
    <t>C-7-2</t>
  </si>
  <si>
    <t>C-8</t>
  </si>
  <si>
    <t>C-9</t>
  </si>
  <si>
    <t>Camera System</t>
  </si>
  <si>
    <t>C-8-1</t>
  </si>
  <si>
    <t>C-9-1</t>
  </si>
  <si>
    <t>C-10</t>
  </si>
  <si>
    <t>C-10-1</t>
  </si>
  <si>
    <t>C-10-2</t>
  </si>
  <si>
    <t>C-10-3</t>
  </si>
  <si>
    <t>C-10-4</t>
  </si>
  <si>
    <t>C-10-5</t>
  </si>
  <si>
    <t>C-11</t>
  </si>
  <si>
    <t>C-11-1</t>
  </si>
  <si>
    <t>C-11-2</t>
  </si>
  <si>
    <t>C-11-3</t>
  </si>
  <si>
    <t>C-11-4</t>
  </si>
  <si>
    <t>C-11-5</t>
  </si>
  <si>
    <t>SITE PREPARATION: according to specifications and instructions of site engineer.</t>
  </si>
  <si>
    <t>Earth works: according to the specifications, drawings and instructions of site engineer.</t>
  </si>
  <si>
    <t>CONCRETE WORKS: Including supply of materials, steel reinforcement, new shuttering form, using fair faced form for foundations, slabs &amp; not use of normal shuttering form for  all remaining concrete items, connection steel wires, cement, aggregates, water, sand, plastic cove.</t>
  </si>
  <si>
    <t>1- all support for wooden formwork should be steel (jacks).</t>
  </si>
  <si>
    <t>2-  fy= (60 ksi) or (grade 60) for steel bars 10, 12, 16, 20, 25 mm and all other steel bars.</t>
  </si>
  <si>
    <r>
      <rPr>
        <b/>
        <sz val="11"/>
        <rFont val="Arial"/>
        <family val="2"/>
      </rPr>
      <t>Septic Tank</t>
    </r>
    <r>
      <rPr>
        <b/>
        <sz val="12"/>
        <rFont val="Arial"/>
        <family val="2"/>
      </rPr>
      <t xml:space="preserve">: </t>
    </r>
    <r>
      <rPr>
        <sz val="10"/>
        <rFont val="Arial"/>
        <family val="2"/>
      </rPr>
      <t xml:space="preserve">provide materials and build septic tanks (6x3x3m) clear dimensions. The price includes excavation, building of the walls (40 cm thick) and concrete for the septic tank, plastering, reinforced roof, etc. according to the drawings and instructions of site engineer. Details shown in the drawing. </t>
    </r>
  </si>
  <si>
    <r>
      <rPr>
        <b/>
        <sz val="11"/>
        <color theme="1"/>
        <rFont val="Arial"/>
        <family val="2"/>
      </rPr>
      <t>Septic Tank</t>
    </r>
    <r>
      <rPr>
        <sz val="11"/>
        <color theme="1"/>
        <rFont val="Arial"/>
        <family val="2"/>
      </rPr>
      <t xml:space="preserve">
</t>
    </r>
    <r>
      <rPr>
        <sz val="10"/>
        <color theme="1"/>
        <rFont val="Arial"/>
        <family val="2"/>
      </rPr>
      <t xml:space="preserve">The septic tank is considered in the BoQ Civil Works.
</t>
    </r>
  </si>
  <si>
    <r>
      <t xml:space="preserve">Sanitary fixtures:
</t>
    </r>
    <r>
      <rPr>
        <sz val="10"/>
        <rFont val="Arial"/>
        <family val="2"/>
      </rPr>
      <t xml:space="preserve">WC´s western and eastern style.
Handycap WC western style with hinged handles .
Handwash basins.
</t>
    </r>
  </si>
  <si>
    <r>
      <rPr>
        <b/>
        <sz val="11"/>
        <rFont val="Arial"/>
        <family val="2"/>
      </rPr>
      <t>PVC sewerage pipes DN 100 (4) ”diameter</t>
    </r>
    <r>
      <rPr>
        <sz val="12"/>
        <rFont val="Arial"/>
        <family val="2"/>
      </rPr>
      <t xml:space="preserve">: </t>
    </r>
    <r>
      <rPr>
        <sz val="10"/>
        <rFont val="Arial"/>
        <family val="2"/>
      </rPr>
      <t xml:space="preserve">for conducting in the trench.
</t>
    </r>
    <r>
      <rPr>
        <u/>
        <sz val="10"/>
        <rFont val="Arial"/>
        <family val="2"/>
      </rPr>
      <t>Pressure-resistant and demonstrably approved for laying underground.</t>
    </r>
    <r>
      <rPr>
        <sz val="10"/>
        <rFont val="Arial"/>
        <family val="2"/>
      </rPr>
      <t xml:space="preserve">
Supply and install (4") dia. PVC pipes best type with all necessary materials, fittings and cleaning openings.
According to the section 1500 of I.G.T.S and the instructions of the site engineer with all necessary work.
Including all fittings and attachments.
</t>
    </r>
  </si>
  <si>
    <r>
      <rPr>
        <b/>
        <sz val="11"/>
        <rFont val="Arial"/>
        <family val="2"/>
      </rPr>
      <t>Ball valve drain taps 1/2" with hose connection</t>
    </r>
    <r>
      <rPr>
        <sz val="11"/>
        <rFont val="Arial"/>
        <family val="2"/>
      </rPr>
      <t>,</t>
    </r>
    <r>
      <rPr>
        <sz val="12"/>
        <rFont val="Arial"/>
        <family val="2"/>
      </rPr>
      <t xml:space="preserve"> </t>
    </r>
    <r>
      <rPr>
        <sz val="10"/>
        <rFont val="Arial"/>
        <family val="2"/>
      </rPr>
      <t>hose coupling and cap.
According to the corresponding section of I.G.T.S, the execution plans and the instructions of the site engineer with all necessary work.
Best quality, sampling required!</t>
    </r>
  </si>
  <si>
    <r>
      <rPr>
        <b/>
        <sz val="11"/>
        <rFont val="Arial"/>
        <family val="2"/>
      </rPr>
      <t xml:space="preserve">Polypropylene PPR cold/warm water supply pipes DN 25/1": </t>
    </r>
    <r>
      <rPr>
        <sz val="12"/>
        <rFont val="Arial"/>
        <family val="2"/>
      </rPr>
      <t xml:space="preserve">
F</t>
    </r>
    <r>
      <rPr>
        <sz val="10"/>
        <rFont val="Arial"/>
        <family val="2"/>
      </rPr>
      <t xml:space="preserve">or conducting concealed in the walls, or false ceiling. Insulated in  5mm thick foam rubber hoses. Bursts of insulation must be sealed with adhesive tape. Supply and install (DN25/1" dia. PPR pipes best type with all necessary materials, fittings and attachments, according to the corresponding section of I.G.T.S, the execution plans and the instructions of the site engineer with all necessary work.
</t>
    </r>
    <r>
      <rPr>
        <u/>
        <sz val="10"/>
        <rFont val="Arial"/>
        <family val="2"/>
      </rPr>
      <t>Pipe clamps with hanger bolts in sturdy galvanized fabrication, with rubber insert, at a distance of 1.5m.</t>
    </r>
    <r>
      <rPr>
        <sz val="10"/>
        <rFont val="Arial"/>
        <family val="2"/>
      </rPr>
      <t xml:space="preserve">
Best quality, sampling required!
Significant sanitary pipes and valves have to be provided with nameplates.</t>
    </r>
  </si>
  <si>
    <r>
      <rPr>
        <b/>
        <sz val="11"/>
        <rFont val="Arial"/>
        <family val="2"/>
      </rPr>
      <t>WC- paper holder with lid, made out of stainless steel</t>
    </r>
    <r>
      <rPr>
        <b/>
        <sz val="12"/>
        <rFont val="Arial"/>
        <family val="2"/>
      </rPr>
      <t xml:space="preserve">
</t>
    </r>
    <r>
      <rPr>
        <sz val="10"/>
        <rFont val="Arial"/>
        <family val="2"/>
      </rPr>
      <t xml:space="preserve">
Delivered and assembled fit for purpose</t>
    </r>
  </si>
  <si>
    <r>
      <rPr>
        <b/>
        <sz val="11"/>
        <rFont val="Arial"/>
        <family val="2"/>
      </rPr>
      <t>WC- Toilet brush set wall mounted stainless steel</t>
    </r>
    <r>
      <rPr>
        <b/>
        <sz val="12"/>
        <rFont val="Arial"/>
        <family val="2"/>
      </rPr>
      <t xml:space="preserve">
</t>
    </r>
    <r>
      <rPr>
        <sz val="10"/>
        <rFont val="Arial"/>
        <family val="2"/>
      </rPr>
      <t xml:space="preserve">
Delivered and assembled fit for purpose</t>
    </r>
  </si>
  <si>
    <r>
      <t xml:space="preserve">Main Switch Board (M.S.B.)
</t>
    </r>
    <r>
      <rPr>
        <sz val="10"/>
        <rFont val="Arial"/>
        <family val="2"/>
      </rPr>
      <t xml:space="preserve">Enclosure metal frame with twin internal and external door.
Dimensions (height x width x depth): 160cm x 140 cm x 50cm), using rubber gaskets and equipped with the following items and Bus bars 600A 4No with earth bus bar, the price also includes the required, glands, screws, insulators, switches and etc., all items should be arranged properly, affords a high degree of safety operation. Cabinet has to have enough space for power meter.
</t>
    </r>
  </si>
  <si>
    <r>
      <rPr>
        <b/>
        <sz val="11"/>
        <rFont val="Arial"/>
        <family val="2"/>
      </rPr>
      <t xml:space="preserve">Main Circuit Breaker:
</t>
    </r>
    <r>
      <rPr>
        <sz val="10"/>
        <rFont val="Arial"/>
        <family val="2"/>
      </rPr>
      <t>1</t>
    </r>
    <r>
      <rPr>
        <b/>
        <sz val="10"/>
        <rFont val="Arial"/>
        <family val="2"/>
      </rPr>
      <t xml:space="preserve"> </t>
    </r>
    <r>
      <rPr>
        <sz val="10"/>
        <rFont val="Arial"/>
        <family val="2"/>
      </rPr>
      <t>pcs.600A, 3Ph.
MCCB (Module Case  Circuit Breaker) type, LEGRAND or Group Schneider or ABB original mark or equivaent.
According to instruction of site engineer.</t>
    </r>
  </si>
  <si>
    <r>
      <rPr>
        <b/>
        <sz val="11"/>
        <rFont val="Arial"/>
        <family val="2"/>
      </rPr>
      <t>Sub-Circuit Breaker:</t>
    </r>
    <r>
      <rPr>
        <sz val="11"/>
        <rFont val="Arial"/>
        <family val="2"/>
      </rPr>
      <t xml:space="preserve">
</t>
    </r>
    <r>
      <rPr>
        <sz val="10"/>
        <rFont val="Arial"/>
        <family val="2"/>
      </rPr>
      <t>3 pcs. 400 A, 3Ph MCCB (Module Case Circuit Breaker) type, LEGRAND or Group Schneider or GE original mark or equivaent.
According to instruction of site engineer.</t>
    </r>
  </si>
  <si>
    <r>
      <t>Sub-Distribution-Board for Main building</t>
    </r>
    <r>
      <rPr>
        <sz val="11"/>
        <rFont val="Arial"/>
        <family val="2"/>
      </rPr>
      <t xml:space="preserve">, IP </t>
    </r>
    <r>
      <rPr>
        <sz val="10"/>
        <rFont val="Arial"/>
        <family val="2"/>
      </rPr>
      <t xml:space="preserve">44 enclosure metal frame with twin internal and external door.
Dimensions (height x width x depth): 100cm x 90 cm x 50cm), using rubber gaskets and equipped with the following items, with adequately earth bus bar, the price also include the required glands, screws, insulators, and etc, all items should be arranged properly, affords a high degree of safety operation. </t>
    </r>
  </si>
  <si>
    <r>
      <rPr>
        <b/>
        <sz val="11"/>
        <rFont val="Arial"/>
        <family val="2"/>
      </rPr>
      <t xml:space="preserve">1 pcs. 400A, </t>
    </r>
    <r>
      <rPr>
        <sz val="10"/>
        <rFont val="Arial"/>
        <family val="2"/>
      </rPr>
      <t>3Ph. MCCB (Module Case Circuit Breaker) type, LEGRAND or Group Schneider or ABB original mark or equivalent.
According to instruction of site engineer.</t>
    </r>
  </si>
  <si>
    <r>
      <rPr>
        <b/>
        <sz val="11"/>
        <rFont val="Arial"/>
        <family val="2"/>
      </rPr>
      <t>2 pcs.</t>
    </r>
    <r>
      <rPr>
        <sz val="11"/>
        <rFont val="Arial"/>
        <family val="2"/>
      </rPr>
      <t xml:space="preserve"> </t>
    </r>
    <r>
      <rPr>
        <b/>
        <sz val="11"/>
        <rFont val="Arial"/>
        <family val="2"/>
      </rPr>
      <t>63A</t>
    </r>
    <r>
      <rPr>
        <sz val="11"/>
        <rFont val="Arial"/>
        <family val="2"/>
      </rPr>
      <t xml:space="preserve">, </t>
    </r>
    <r>
      <rPr>
        <sz val="10"/>
        <rFont val="Arial"/>
        <family val="2"/>
      </rPr>
      <t>3Ph. MCCB (Module Case Circuit Breaker) type, LEGRAND or Group Schneider or ABB original or equivalent.
According to instruction of site engineer.</t>
    </r>
  </si>
  <si>
    <r>
      <rPr>
        <b/>
        <sz val="11"/>
        <rFont val="Arial"/>
        <family val="2"/>
      </rPr>
      <t>Lighting Fixture Led 45 Watt</t>
    </r>
    <r>
      <rPr>
        <sz val="11"/>
        <rFont val="Arial"/>
        <family val="2"/>
      </rPr>
      <t>,</t>
    </r>
    <r>
      <rPr>
        <sz val="10"/>
        <rFont val="Arial"/>
        <family val="2"/>
      </rPr>
      <t xml:space="preserve"> (60cm x 60cm), white colour </t>
    </r>
    <r>
      <rPr>
        <b/>
        <sz val="10"/>
        <rFont val="Arial"/>
        <family val="2"/>
      </rPr>
      <t>for</t>
    </r>
    <r>
      <rPr>
        <sz val="10"/>
        <rFont val="Arial"/>
        <family val="2"/>
      </rPr>
      <t xml:space="preserve"> </t>
    </r>
    <r>
      <rPr>
        <b/>
        <sz val="10"/>
        <rFont val="Arial"/>
        <family val="2"/>
      </rPr>
      <t>mounting in false ceiling</t>
    </r>
    <r>
      <rPr>
        <sz val="10"/>
        <rFont val="Arial"/>
        <family val="2"/>
      </rPr>
      <t>.
Best type in the market, best quality according to instruction of site Engineer.
Includes all necessary Turkish cable 3 x 1,5mm2 or 3 x 2,5mm2 (HES, Nexans, Prysmian or equivalent), switches and trunks, plastic pipes or conduits fit for purpose.</t>
    </r>
  </si>
  <si>
    <r>
      <rPr>
        <b/>
        <sz val="11"/>
        <rFont val="Arial"/>
        <family val="2"/>
      </rPr>
      <t>Lighting Fixture Led 18 Watt</t>
    </r>
    <r>
      <rPr>
        <sz val="11"/>
        <rFont val="Arial"/>
        <family val="2"/>
      </rPr>
      <t xml:space="preserve">, </t>
    </r>
    <r>
      <rPr>
        <sz val="10"/>
        <rFont val="Arial"/>
        <family val="2"/>
      </rPr>
      <t xml:space="preserve">(circular), white colour </t>
    </r>
    <r>
      <rPr>
        <b/>
        <sz val="10"/>
        <rFont val="Arial"/>
        <family val="2"/>
      </rPr>
      <t xml:space="preserve">for mounting in false ceiling.
</t>
    </r>
    <r>
      <rPr>
        <sz val="10"/>
        <rFont val="Arial"/>
        <family val="2"/>
      </rPr>
      <t xml:space="preserve">Best type in the markets, best quality according to instruction of site engineer.
Includes all necessary Turkish cable 3 x 1,5 mm2 or 3 x 2,5 mm2 (HES, Nexans, Prysmian or equivalent).
</t>
    </r>
    <r>
      <rPr>
        <b/>
        <sz val="10"/>
        <rFont val="Arial"/>
        <family val="2"/>
      </rPr>
      <t>Switches and trunks</t>
    </r>
    <r>
      <rPr>
        <sz val="10"/>
        <rFont val="Arial"/>
        <family val="2"/>
      </rPr>
      <t>, plastic pipes or conduits fit for purpose.</t>
    </r>
  </si>
  <si>
    <r>
      <rPr>
        <b/>
        <sz val="11"/>
        <rFont val="Arial"/>
        <family val="2"/>
      </rPr>
      <t>Lighting Fixture Led 18 Watt</t>
    </r>
    <r>
      <rPr>
        <sz val="11"/>
        <rFont val="Arial"/>
        <family val="2"/>
      </rPr>
      <t xml:space="preserve"> </t>
    </r>
    <r>
      <rPr>
        <sz val="10"/>
        <rFont val="Arial"/>
        <family val="2"/>
      </rPr>
      <t xml:space="preserve">(circular), white colour </t>
    </r>
    <r>
      <rPr>
        <b/>
        <sz val="10"/>
        <rFont val="Arial"/>
        <family val="2"/>
      </rPr>
      <t xml:space="preserve">for surface mounting.
</t>
    </r>
    <r>
      <rPr>
        <sz val="10"/>
        <rFont val="Arial"/>
        <family val="2"/>
      </rPr>
      <t xml:space="preserve">Best type in the markets, best quality according to instruction of site engineer.
Includes all necessary Turkish cable 3 x 1,5 mm2 or 3 x 2,5 mm2 (HES, Nexans,Prysmian or equivalent) switches and trunks, plastic pipes or conduits fit for purpose.
</t>
    </r>
  </si>
  <si>
    <r>
      <rPr>
        <b/>
        <sz val="11"/>
        <rFont val="Arial"/>
        <family val="2"/>
      </rPr>
      <t xml:space="preserve">Out door wall lamp fixtures
</t>
    </r>
    <r>
      <rPr>
        <sz val="10"/>
        <rFont val="Arial"/>
        <family val="2"/>
      </rPr>
      <t xml:space="preserve">Lighting Fixture </t>
    </r>
    <r>
      <rPr>
        <b/>
        <sz val="10"/>
        <rFont val="Arial"/>
        <family val="2"/>
      </rPr>
      <t>Led 35 Watt</t>
    </r>
    <r>
      <rPr>
        <sz val="10"/>
        <rFont val="Arial"/>
        <family val="2"/>
      </rPr>
      <t xml:space="preserve"> (circular), waterproof black colour. Best type in the market, the price includes Turkish cable (3 x 2.5 mm2) (HES, Nexans, Prysmian or equivalent) &amp; switches and trunks, plastic pipes or conduits fit for purpose and all accessories best quality according to instruction of site engineer. 
</t>
    </r>
  </si>
  <si>
    <r>
      <rPr>
        <b/>
        <sz val="11"/>
        <rFont val="Arial"/>
        <family val="2"/>
      </rPr>
      <t xml:space="preserve">Illuminated signs Wall-or ceiling mounted luminaire
</t>
    </r>
    <r>
      <rPr>
        <sz val="10"/>
        <rFont val="Arial"/>
        <family val="2"/>
      </rPr>
      <t>1x8W Text lettering and signs according to site engineer, Size L20 cm x B8 cm x depth 5 cm.
According to instruction of site engineer.
Luminaires for rest room areas, corridors, waiting areas and for mirror lighting.
Includes all necessary Turkish cable 3 x 1,5mm2  or 3 x 2,5mm2 fit for purpose, connected to the twiglet switch.
offered make / type: to fill from the bidder
....................................................
The lightings must be approved in advance by site engineer.</t>
    </r>
  </si>
  <si>
    <r>
      <rPr>
        <b/>
        <sz val="11"/>
        <rFont val="Arial"/>
        <family val="2"/>
      </rPr>
      <t>Ceiling Fan</t>
    </r>
    <r>
      <rPr>
        <sz val="11"/>
        <rFont val="Arial"/>
        <family val="2"/>
      </rPr>
      <t xml:space="preserve"> </t>
    </r>
    <r>
      <rPr>
        <sz val="10"/>
        <rFont val="Arial"/>
        <family val="2"/>
      </rPr>
      <t xml:space="preserve">60 x 60 cm, best type, for integration into the false ceiling, the price includes Turkish cable (3x1.5 mm2) or 3 x 2,5 mm2 (HES, Nexans, Prysmian or equivalent ) &amp; stepless regulator switch 0-full speed and plastic pipes, conduits and all accessories according drawings &amp; instruction of site engineer.
</t>
    </r>
  </si>
  <si>
    <r>
      <rPr>
        <b/>
        <sz val="11"/>
        <rFont val="Arial"/>
        <family val="2"/>
      </rPr>
      <t>Switch Socket, 13 A, 230 V AC</t>
    </r>
    <r>
      <rPr>
        <sz val="11"/>
        <rFont val="Arial"/>
        <family val="2"/>
      </rPr>
      <t xml:space="preserve">, </t>
    </r>
    <r>
      <rPr>
        <sz val="10"/>
        <rFont val="Arial"/>
        <family val="2"/>
      </rPr>
      <t>in masonry with unit connection tin, incl. central sheet and cover-frame, execution programme according to single description, protective degree IP 2 X, appliance-unit fixing with screws with flush mounted box, includes all necessary, Turkish cable or 3 x 2,5 mm2 (HES, Nexans, Prysmian or equivalent) fit for purpose.</t>
    </r>
  </si>
  <si>
    <r>
      <rPr>
        <b/>
        <sz val="11"/>
        <color theme="1"/>
        <rFont val="Arial"/>
        <family val="2"/>
      </rPr>
      <t>In common:</t>
    </r>
    <r>
      <rPr>
        <sz val="11"/>
        <color theme="1"/>
        <rFont val="Arial"/>
        <family val="2"/>
      </rPr>
      <t xml:space="preserve">
</t>
    </r>
    <r>
      <rPr>
        <sz val="10"/>
        <color theme="1"/>
        <rFont val="Arial"/>
        <family val="2"/>
      </rPr>
      <t>The item description in the Bill of Quantity include the supply of materials, man power, transportation, tools, machinery, equipment and all requirement to implement the work entirely. 
The contractor should provide brand new, best materials, after providing samples and catalogues of all required materials to the site engineer to get approval before installation, otherwise it will be rejected.
The works related to the Directorate of Electricity Distribution should be implemented as per Iraq Standards and Specifications (IGTS).
After submission and knowledge of the handover documents from and before signing contract, the feasibility must be checked by the Contractor to carry forward technical claims and concerns. This has to be made by shop drawings. Later claims can not be taken in consideration anymore.</t>
    </r>
  </si>
  <si>
    <r>
      <rPr>
        <b/>
        <sz val="11"/>
        <color theme="1"/>
        <rFont val="Arial"/>
        <family val="2"/>
      </rPr>
      <t>Shop drawings by the contractor:</t>
    </r>
    <r>
      <rPr>
        <sz val="11"/>
        <color theme="1"/>
        <rFont val="Arial"/>
        <family val="2"/>
      </rPr>
      <t xml:space="preserve">
</t>
    </r>
    <r>
      <rPr>
        <sz val="10"/>
        <color theme="1"/>
        <rFont val="Arial"/>
        <family val="2"/>
      </rPr>
      <t>The Contractor received so named execution drawings, which represents the execution request of the client. These design drawings must be checked by the Contractor for feasibility.
Therefore the Contractor prepares shop drawings in a way he:
- Accepts the execution plans and signs them as feasible on the plans and thus recognize them as his shop drawings.
or
- submits, on the basis of his opinion, necessary modifications, in new, from him signed shop drawings for inspection by the client.
Prior to finishing of works on site, and at least 3 (three) weeks in advance of all works starting, the Contractor shall submit Shop Drawings in triplicate and colour for approval to the consultants of the client. The consultants shall review the drawings, approve the drawing or approve the drawing with comments, or disapprove the drawing with comments or, disapprove the drawings with comments for rectifications. 
Only when the shop drawings have been released can the work be started.</t>
    </r>
    <r>
      <rPr>
        <sz val="11"/>
        <color theme="1"/>
        <rFont val="Arial"/>
        <family val="2"/>
      </rPr>
      <t xml:space="preserve">
</t>
    </r>
  </si>
  <si>
    <r>
      <rPr>
        <b/>
        <sz val="11"/>
        <rFont val="Arial"/>
        <family val="2"/>
      </rPr>
      <t>Placement in Sub-Distribution boards!</t>
    </r>
    <r>
      <rPr>
        <sz val="11"/>
        <rFont val="Arial"/>
        <family val="2"/>
      </rPr>
      <t xml:space="preserve">
</t>
    </r>
    <r>
      <rPr>
        <sz val="10"/>
        <rFont val="Arial"/>
        <family val="2"/>
      </rPr>
      <t xml:space="preserve">Every electrical consumer group of each room has to get secured by it´s own right dimensioned power circuit breaker. This means lights, sockets, ceiling fan and AC of each room have to get its own separate circuit breaker.
Further on is every Board to secure with a RCD (Residual Current Device).
All boards have to be connected to the earthing system!
</t>
    </r>
    <r>
      <rPr>
        <u/>
        <sz val="10"/>
        <rFont val="Arial"/>
        <family val="2"/>
      </rPr>
      <t>All circuit breakers, RCD, indicators, lamps and switches have to be labelled with English and Arabic language with embossed plastic signs.</t>
    </r>
    <r>
      <rPr>
        <u/>
        <sz val="11"/>
        <rFont val="Arial"/>
        <family val="2"/>
      </rPr>
      <t xml:space="preserve">
</t>
    </r>
  </si>
  <si>
    <r>
      <rPr>
        <sz val="10"/>
        <rFont val="Arial"/>
        <family val="2"/>
      </rPr>
      <t>Supply materials, installation and operation test of Electric items below flush mounting by using  3x2.5mm</t>
    </r>
    <r>
      <rPr>
        <vertAlign val="superscript"/>
        <sz val="10"/>
        <rFont val="Arial"/>
        <family val="2"/>
      </rPr>
      <t>2</t>
    </r>
    <r>
      <rPr>
        <sz val="10"/>
        <rFont val="Arial"/>
        <family val="2"/>
      </rPr>
      <t xml:space="preserve"> and 3x4mm</t>
    </r>
    <r>
      <rPr>
        <vertAlign val="superscript"/>
        <sz val="10"/>
        <rFont val="Arial"/>
        <family val="2"/>
      </rPr>
      <t>2</t>
    </r>
    <r>
      <rPr>
        <sz val="10"/>
        <rFont val="Arial"/>
        <family val="2"/>
      </rPr>
      <t xml:space="preserve"> cable Turkish made installed inside best type of cable tray&amp; heavy duty Sanitary type PVC (20mm &amp; 25mm &amp; 2" thickness conduits, circular junction box, square GI. box England mark, adapter, couplings with all accessories) the work also includes switch &amp; plugs (Original mark) and all requirements to implement the works entirely according drawings and instruction of site engineer.</t>
    </r>
  </si>
  <si>
    <r>
      <rPr>
        <b/>
        <sz val="11"/>
        <rFont val="Arial"/>
        <family val="2"/>
      </rPr>
      <t>Moisture-proof sockets IP66 for wet rooms and outdoor use, 13 A, 230 V AC IP 66</t>
    </r>
    <r>
      <rPr>
        <sz val="11"/>
        <rFont val="Arial"/>
        <family val="2"/>
      </rPr>
      <t xml:space="preserve">, </t>
    </r>
    <r>
      <rPr>
        <sz val="10"/>
        <rFont val="Arial"/>
        <family val="2"/>
      </rPr>
      <t xml:space="preserve">in masonry with unit connection tin, incl. central sheet and cover-frame, execution programme according to single description, protective degree IP 66, appliance-unit fixing with screws with flush mounted box, includes all necessary, Turkish cable 3 x 2,5 mm2 (HES, Nexans, Prysmian or equivalent) fit for purpose.
</t>
    </r>
    <r>
      <rPr>
        <b/>
        <sz val="10"/>
        <rFont val="Arial"/>
        <family val="2"/>
      </rPr>
      <t xml:space="preserve">
Sampling required</t>
    </r>
  </si>
  <si>
    <t>Supply  materials, installation and test of below Power cables, outdoor cables extend under ground in excavated trenches not less than (WxD :0.4x0.8)m with spacing between the cables (spacing &gt; 2 x outer dia. of the cable) in excavated trenches or inside heavy duty PVC pipes 6", 4", 3" and 2" dia. enclosed with concrete, inside the building,  crossing roads and walk ways areas, the price include excavation of trenches in any kind of soil, laying the cables, backfilling, bricks, PVC pipes, galvanized cable ladders and cable trays(Heavy Duty type) and all other required materials for completion of the work, concrete and repairing the excavated concrete roads (Note: size of pipes should be more than 3 times of the outer dia. of cables) according drawings &amp; instructions of site engineer.</t>
  </si>
  <si>
    <r>
      <rPr>
        <b/>
        <sz val="11"/>
        <rFont val="Arial"/>
        <family val="2"/>
      </rPr>
      <t>Galvan. Steel cable channel</t>
    </r>
    <r>
      <rPr>
        <sz val="11"/>
        <rFont val="Arial"/>
        <family val="2"/>
      </rPr>
      <t xml:space="preserve">
</t>
    </r>
    <r>
      <rPr>
        <sz val="10"/>
        <rFont val="Arial"/>
        <family val="2"/>
      </rPr>
      <t xml:space="preserve">Cable channel as cable bearer's system, galvanised steel, with all mouldings and fittings!
Height x width 60 x 100 mm, punched steel-plate with one partition rail.
Sample required
</t>
    </r>
  </si>
  <si>
    <r>
      <rPr>
        <b/>
        <sz val="11"/>
        <rFont val="Arial"/>
        <family val="2"/>
      </rPr>
      <t xml:space="preserve">Cable laying systems </t>
    </r>
    <r>
      <rPr>
        <sz val="10"/>
        <rFont val="Arial"/>
        <family val="2"/>
      </rPr>
      <t xml:space="preserve">(trunk) H/W 40/60mm PVC-U 
from bottom, employable cable hold clips and uppers.
Direction of 90 degrees to execute with form elements, open duct ends are equipped with attachable to plates clamshell.
Channel height: 40 mm
Channel width: 60 mm
Length: 2000 mm
Effective cross-section: 1660 mm ²
Material: Plastic
Self-extinguishing: yes
Finish: Untreated
Colour: pure white 
RAL number: 9010
</t>
    </r>
  </si>
  <si>
    <t>The lightning catching Pole conductors are to mount at every corner of the building and on at the highest point, what means one meter higher as water tankers upon the elevator shaft.</t>
  </si>
  <si>
    <r>
      <rPr>
        <b/>
        <sz val="11"/>
        <rFont val="Arial"/>
        <family val="2"/>
      </rPr>
      <t xml:space="preserve">Supply &amp; install materials for lightning protection
</t>
    </r>
    <r>
      <rPr>
        <sz val="10"/>
        <rFont val="Arial"/>
        <family val="2"/>
      </rPr>
      <t>Polygon Type Mast Lightning Catching Pole conductor 2m length &amp; cooper Cu95 mm2 around the building &amp; pcs.
Single Earthing system, contains (1 pieces of pure Cu rods 1.25 m.l) connected by 1x95 mm2 Cu wires through Cu clamps to the lightning pole conductors &amp; Test Points. The rod should be buried in the excavated hole of 0.4x0.4m,1,5 m depth then back filled by (10 layers of coarse salt &amp; coal) with required manhole covered by 40x40 cm cast iron.</t>
    </r>
  </si>
  <si>
    <r>
      <rPr>
        <b/>
        <sz val="11"/>
        <rFont val="Arial"/>
        <family val="2"/>
      </rPr>
      <t>Single Earthing system</t>
    </r>
    <r>
      <rPr>
        <sz val="11"/>
        <rFont val="Arial"/>
        <family val="2"/>
      </rPr>
      <t xml:space="preserve">, </t>
    </r>
    <r>
      <rPr>
        <sz val="10"/>
        <rFont val="Arial"/>
        <family val="2"/>
      </rPr>
      <t>contain 3 pcs of pure Cu rods) delta connection connected by (1x120 mm2) Cu wires according to drawings through Cu clamps to Transformer &amp; other to the (M.S.B) then according to drawings to (S.B.) inside the building, the rod should be buried in the excavated hole of 0.4 x 0.4m, 3 m depth then back filled by (10 layers of coarse salt &amp; coal) with required manhole covered by 40 x 40 cm cast iron.</t>
    </r>
  </si>
  <si>
    <r>
      <rPr>
        <b/>
        <sz val="11"/>
        <rFont val="Arial"/>
        <family val="2"/>
      </rPr>
      <t>Main building:
Put a grounding bus</t>
    </r>
    <r>
      <rPr>
        <sz val="11"/>
        <rFont val="Arial"/>
        <family val="2"/>
      </rPr>
      <t xml:space="preserve"> </t>
    </r>
    <r>
      <rPr>
        <sz val="10"/>
        <rFont val="Arial"/>
        <family val="2"/>
      </rPr>
      <t xml:space="preserve">and install it with an own separate grounding rod </t>
    </r>
    <r>
      <rPr>
        <b/>
        <sz val="10"/>
        <rFont val="Arial"/>
        <family val="2"/>
      </rPr>
      <t xml:space="preserve">(not to connect to the grounding rod of the lightning protecting system = live danger) </t>
    </r>
    <r>
      <rPr>
        <sz val="10"/>
        <rFont val="Arial"/>
        <family val="2"/>
      </rPr>
      <t>by</t>
    </r>
    <r>
      <rPr>
        <b/>
        <sz val="10"/>
        <rFont val="Arial"/>
        <family val="2"/>
      </rPr>
      <t xml:space="preserve"> </t>
    </r>
    <r>
      <rPr>
        <sz val="10"/>
        <rFont val="Arial"/>
        <family val="2"/>
      </rPr>
      <t>galvanised flat steel or copper 30mm width x 4mm thickness.
Connect to this grounding bus, grounding wire of:
- Generator
- Main distribution board
- grounding connections of the reinforcement of the building slabs</t>
    </r>
  </si>
  <si>
    <t>Supply, install, test &amp; commission the following for fire alarm system by used fire alarm cable inside galvanized pipe as per specification and drawing &amp; instructions of  site engineer with all necessary works. The materials should be best available type or otherwise indicated below.</t>
  </si>
  <si>
    <r>
      <rPr>
        <b/>
        <sz val="11"/>
        <rFont val="Arial"/>
        <family val="2"/>
      </rPr>
      <t>Fire alarm Bell outlet</t>
    </r>
    <r>
      <rPr>
        <sz val="11"/>
        <rFont val="Arial"/>
        <family val="2"/>
      </rPr>
      <t xml:space="preserve"> </t>
    </r>
    <r>
      <rPr>
        <sz val="10"/>
        <rFont val="Arial"/>
        <family val="2"/>
      </rPr>
      <t xml:space="preserve">and fitting  England-made System Cooper fire or equivalent
</t>
    </r>
    <r>
      <rPr>
        <sz val="11"/>
        <rFont val="Arial"/>
        <family val="2"/>
      </rPr>
      <t xml:space="preserve">
</t>
    </r>
  </si>
  <si>
    <r>
      <rPr>
        <b/>
        <sz val="11"/>
        <rFont val="Arial"/>
        <family val="2"/>
      </rPr>
      <t>Commissioning of entire fire alarm system</t>
    </r>
    <r>
      <rPr>
        <sz val="11"/>
        <rFont val="Arial"/>
        <family val="2"/>
      </rPr>
      <t xml:space="preserve">, </t>
    </r>
    <r>
      <rPr>
        <sz val="10"/>
        <rFont val="Arial"/>
        <family val="2"/>
      </rPr>
      <t>addressing of all sensors room by room, sample function, hand over of operating manual and two times training training of the operating personal, at least 4 hours each training.</t>
    </r>
  </si>
  <si>
    <t xml:space="preserve">Before starting any work, the contractor has to submit a design about locating the outside and inside units. At this he has to pay attention, that the formation particular of the outside units are in a ordinary geometric system, what creates a good looking upon the facade.
By closing the slots of condensate pipes, a double layer of plastic wire mush has to applied, to avoid cracks.
</t>
  </si>
  <si>
    <r>
      <rPr>
        <b/>
        <sz val="11"/>
        <rFont val="Arial"/>
        <family val="2"/>
      </rPr>
      <t>Single Split Air Condition T3</t>
    </r>
    <r>
      <rPr>
        <sz val="11"/>
        <rFont val="Arial"/>
        <family val="2"/>
      </rPr>
      <t xml:space="preserve">
</t>
    </r>
    <r>
      <rPr>
        <sz val="10"/>
        <rFont val="Arial"/>
        <family val="2"/>
      </rPr>
      <t>High Efficiency</t>
    </r>
    <r>
      <rPr>
        <b/>
        <sz val="10"/>
        <rFont val="Arial"/>
        <family val="2"/>
      </rPr>
      <t xml:space="preserve"> 24,000 BTU (2 Ton) </t>
    </r>
    <r>
      <rPr>
        <sz val="10"/>
        <rFont val="Arial"/>
        <family val="2"/>
      </rPr>
      <t xml:space="preserve">Heating/Cooling reversible. Ductless.
Remote 208-230V. Equipped with all necessary powerlines 3 x 4,0 mm2, circuit breakers, RCD´s, cooling circuit, coolant and connections. Including a 3 Phase AC switch.
Including wall breakthroughs, as well as reclosing, plastering and repainting.
</t>
    </r>
    <r>
      <rPr>
        <u/>
        <sz val="10"/>
        <rFont val="Arial"/>
        <family val="2"/>
      </rPr>
      <t>Every unit is to equipped with a diode switch (Pos. 2,15) in the room it is located.</t>
    </r>
    <r>
      <rPr>
        <sz val="10"/>
        <rFont val="Arial"/>
        <family val="2"/>
      </rPr>
      <t xml:space="preserve">
Manufacture: Gree, Toshiba, General or equvalent
Type: Delivered and assembled fit for purpose
</t>
    </r>
  </si>
  <si>
    <r>
      <rPr>
        <b/>
        <sz val="11"/>
        <rFont val="Arial"/>
        <family val="2"/>
      </rPr>
      <t>Camera System</t>
    </r>
    <r>
      <rPr>
        <sz val="10"/>
        <rFont val="Arial"/>
        <family val="2"/>
      </rPr>
      <t>:
Supply materials and install monitoring camera system AHD (day/night system) including 16 cameras 2mp, with DVR 4 TB, and LED 43" screen with UPS enough for 4 hours continued recording.
The price includes all wires and fittings needed to finilize this item according to the instructions of the site engineer.</t>
    </r>
  </si>
  <si>
    <t>The scope of work shall cover design, supply, installation, testing &amp; commissioning of entire lift equipment including hoisting machinery, sheaves and girders, controller, car, ropes, counterweights, supports, brackets and guides for car &amp; counterweights, car &amp; landing doors, door operator, switches &amp; control, safety devices, signals, governor, safety gears, buffers, pit screens, well trimming girders, pit access ladder, trap door and such related accessories complete in all respects as specified herein.
The contractor shall also furnish all labour, erection equipment, (i.e. winches, scaffolding etc.), erection tools, appurtenances, embedded parts and materials, etc. necessary to supply, install, test and commission the lift all in perfect operating condition in accordance specifications and Drawings.</t>
  </si>
  <si>
    <t>Supply materials, installation and test of below shown items with all requirements to implement the work entirely, according to drawings &amp; instructions of the site engineer.</t>
  </si>
  <si>
    <r>
      <rPr>
        <b/>
        <sz val="11"/>
        <rFont val="Arial"/>
        <family val="2"/>
      </rPr>
      <t>Telephone socket</t>
    </r>
    <r>
      <rPr>
        <sz val="12"/>
        <rFont val="Arial"/>
        <family val="2"/>
      </rPr>
      <t xml:space="preserve"> </t>
    </r>
    <r>
      <rPr>
        <sz val="10"/>
        <rFont val="Arial"/>
        <family val="2"/>
      </rPr>
      <t xml:space="preserve">outlet best type in the market (Turkish made). Installed by using 2 pair (0,6 mm2) cable inside PVC conduits (trunks) 20mm diameter.
The price includes all accessories according to the needs, drawings &amp; instructions of the site engineer.
</t>
    </r>
  </si>
  <si>
    <r>
      <rPr>
        <b/>
        <sz val="11"/>
        <rFont val="Arial"/>
        <family val="2"/>
      </rPr>
      <t>Telefone exchange 2*16 lines</t>
    </r>
    <r>
      <rPr>
        <b/>
        <sz val="12"/>
        <rFont val="Arial"/>
        <family val="2"/>
      </rPr>
      <t xml:space="preserve"> </t>
    </r>
    <r>
      <rPr>
        <sz val="12"/>
        <rFont val="Arial"/>
        <family val="2"/>
      </rPr>
      <t xml:space="preserve">
F</t>
    </r>
    <r>
      <rPr>
        <sz val="10"/>
        <rFont val="Arial"/>
        <family val="2"/>
      </rPr>
      <t xml:space="preserve">lush mounted.
Sample and </t>
    </r>
    <r>
      <rPr>
        <b/>
        <sz val="10"/>
        <rFont val="Arial"/>
        <family val="2"/>
      </rPr>
      <t>certificate</t>
    </r>
    <r>
      <rPr>
        <sz val="10"/>
        <rFont val="Arial"/>
        <family val="2"/>
      </rPr>
      <t xml:space="preserve"> required.
</t>
    </r>
  </si>
  <si>
    <r>
      <rPr>
        <b/>
        <sz val="11"/>
        <rFont val="Arial"/>
        <family val="2"/>
      </rPr>
      <t>Telephone distribution box PTT mark</t>
    </r>
    <r>
      <rPr>
        <sz val="12"/>
        <rFont val="Arial"/>
        <family val="2"/>
      </rPr>
      <t xml:space="preserve">, </t>
    </r>
    <r>
      <rPr>
        <sz val="10"/>
        <rFont val="Arial"/>
        <family val="2"/>
      </rPr>
      <t xml:space="preserve">flush mounted (20-40) line capacities, with terminal blocks.
Sample and </t>
    </r>
    <r>
      <rPr>
        <b/>
        <sz val="10"/>
        <rFont val="Arial"/>
        <family val="2"/>
      </rPr>
      <t>certificate</t>
    </r>
    <r>
      <rPr>
        <sz val="10"/>
        <rFont val="Arial"/>
        <family val="2"/>
      </rPr>
      <t xml:space="preserve"> required.
</t>
    </r>
  </si>
  <si>
    <r>
      <rPr>
        <b/>
        <sz val="11"/>
        <rFont val="Arial"/>
        <family val="2"/>
      </rPr>
      <t>Electronic telephone sets</t>
    </r>
    <r>
      <rPr>
        <sz val="12"/>
        <rFont val="Arial"/>
        <family val="2"/>
      </rPr>
      <t xml:space="preserve"> </t>
    </r>
    <r>
      <rPr>
        <sz val="10"/>
        <rFont val="Arial"/>
        <family val="2"/>
      </rPr>
      <t xml:space="preserve">including 10m cable with plugs each (made in Japan).
Sample and </t>
    </r>
    <r>
      <rPr>
        <b/>
        <sz val="10"/>
        <rFont val="Arial"/>
        <family val="2"/>
      </rPr>
      <t>certificate</t>
    </r>
    <r>
      <rPr>
        <sz val="10"/>
        <rFont val="Arial"/>
        <family val="2"/>
      </rPr>
      <t xml:space="preserve"> required.
</t>
    </r>
  </si>
  <si>
    <r>
      <rPr>
        <b/>
        <sz val="11"/>
        <rFont val="Arial"/>
        <family val="2"/>
      </rPr>
      <t xml:space="preserve">20 pair (0,6 mm2) cable
</t>
    </r>
    <r>
      <rPr>
        <sz val="10"/>
        <rFont val="Arial"/>
        <family val="2"/>
      </rPr>
      <t xml:space="preserve">With plugs on both sides for connect telephone devices with Telephone sockets  
</t>
    </r>
  </si>
  <si>
    <r>
      <rPr>
        <b/>
        <sz val="11"/>
        <rFont val="Arial"/>
        <family val="2"/>
      </rPr>
      <t xml:space="preserve">Concrete Base: </t>
    </r>
    <r>
      <rPr>
        <sz val="10"/>
        <rFont val="Arial"/>
        <family val="2"/>
      </rPr>
      <t>supply materials and cast concrete slab 15 cm thickness reinforced with steel bars 12mm (10x10 cm c/c) over a layer of sub-base 15 cm and surrounded by soild concrete blocks.
The price includes cement plastering for the walls (inside and outside) according to the drawings and instructions of the site engineer.</t>
    </r>
  </si>
  <si>
    <r>
      <t xml:space="preserve">Generator: </t>
    </r>
    <r>
      <rPr>
        <sz val="10"/>
        <rFont val="Arial"/>
        <family val="2"/>
      </rPr>
      <t>Supplying, setting up and operating a generator (150 KVA PRP, 400V, 3 PHASE, 50 HZ) sound insulated (canopied). full automatic, motor quality (PERKNZ) (original type) turbocharged aspiration, water cooling system, Stamford Alternator, AVR excitation system provided with all protective devices and electrical gages with changeover switch including new electrical board.
The price including supplying, installing and testing complete earth system with 3 copper rod (2m) for each and steel canopy (cover), with warranty 1 year or 1000 hours operating from the setting up and operating, the price includes fire extinguisher (CO2) type 10 kg weight  according to the instructions of the site engineer.</t>
    </r>
  </si>
  <si>
    <r>
      <rPr>
        <b/>
        <sz val="11"/>
        <rFont val="Arial"/>
        <family val="2"/>
      </rPr>
      <t>Fuel Tank</t>
    </r>
    <r>
      <rPr>
        <sz val="11"/>
        <rFont val="Arial"/>
        <family val="2"/>
      </rPr>
      <t xml:space="preserve">: </t>
    </r>
    <r>
      <rPr>
        <sz val="10"/>
        <rFont val="Arial"/>
        <family val="2"/>
      </rPr>
      <t>supplying fuel tank, capacity 2000 liter of 4 supports, thickness 1.5 mm with fuel filter.
The price includes connection according to the instructions of the site engineer.</t>
    </r>
  </si>
  <si>
    <r>
      <rPr>
        <b/>
        <sz val="11"/>
        <rFont val="Arial"/>
        <family val="2"/>
      </rPr>
      <t>Cable:</t>
    </r>
    <r>
      <rPr>
        <sz val="11"/>
        <rFont val="Arial"/>
        <family val="2"/>
      </rPr>
      <t xml:space="preserve"> </t>
    </r>
    <r>
      <rPr>
        <sz val="10"/>
        <rFont val="Arial"/>
        <family val="2"/>
      </rPr>
      <t>supply and install electrical cable (4x95 mm2) for connecting the generator to the main board  The price includes the connecting with all accessories and according to the instructions of the site engineer.</t>
    </r>
  </si>
  <si>
    <t>Plumbing Works</t>
  </si>
  <si>
    <r>
      <rPr>
        <b/>
        <sz val="11"/>
        <rFont val="Arial"/>
        <family val="2"/>
      </rPr>
      <t xml:space="preserve">Supply and installation of cable driven lift
</t>
    </r>
    <r>
      <rPr>
        <sz val="10"/>
        <rFont val="Arial"/>
        <family val="2"/>
      </rPr>
      <t>Cabin size min 1,00 x 1,40m, Capacity min. 450 kg, max. 6 passengers, travel height max. 8 m, max. 2 floors, door width min 900 mm, door height min. 2000 mm, control devices, signals and additional fittings shall comply with ISO 21542,</t>
    </r>
    <r>
      <rPr>
        <b/>
        <sz val="10"/>
        <rFont val="Arial"/>
        <family val="2"/>
      </rPr>
      <t xml:space="preserve"> specifically for disabled people </t>
    </r>
    <r>
      <rPr>
        <sz val="10"/>
        <rFont val="Arial"/>
        <family val="2"/>
      </rPr>
      <t xml:space="preserve">one-sided entrance, speed min 1.0 m/s.).
The company should provide a full package elevator with a certificate of origin.
</t>
    </r>
    <r>
      <rPr>
        <b/>
        <sz val="10"/>
        <rFont val="Arial"/>
        <family val="2"/>
      </rPr>
      <t>Inclusive powering panel distribution board and Connection Cables to the respectively Main-or Sub-board</t>
    </r>
    <r>
      <rPr>
        <sz val="10"/>
        <rFont val="Arial"/>
        <family val="2"/>
      </rPr>
      <t xml:space="preserve">
</t>
    </r>
  </si>
  <si>
    <r>
      <rPr>
        <b/>
        <sz val="12"/>
        <rFont val="Arial"/>
        <family val="2"/>
      </rPr>
      <t>CO2 type fire extinguisher</t>
    </r>
    <r>
      <rPr>
        <sz val="12"/>
        <rFont val="Arial"/>
        <family val="2"/>
      </rPr>
      <t xml:space="preserve">
</t>
    </r>
    <r>
      <rPr>
        <sz val="10"/>
        <rFont val="Arial"/>
        <family val="2"/>
      </rPr>
      <t>Deliver and assemble, conceived and designed in accordance with EN 3.
Pressure lever faucet (brass).
1-handle operation.
Internal powder.
Permitting in accordance to the governmental rules and regulations.</t>
    </r>
  </si>
  <si>
    <r>
      <rPr>
        <b/>
        <sz val="12"/>
        <rFont val="Arial"/>
        <family val="2"/>
      </rPr>
      <t>Powder type fire extinguisher</t>
    </r>
    <r>
      <rPr>
        <sz val="12"/>
        <rFont val="Arial"/>
        <family val="2"/>
      </rPr>
      <t xml:space="preserve">
</t>
    </r>
    <r>
      <rPr>
        <sz val="10"/>
        <rFont val="Arial"/>
        <family val="2"/>
      </rPr>
      <t>Deliver and assemble, conceived and designed in accordance with EN 3.
Pressure lever faucet (brass), 1-handle operation,
internal CO2 pressure gas steel bottle.
9 ltr. or 12 ltr. content, freeze-proof to -30° C
(AB), with spray nozzle.
Ø 190 mm, height 550 mm.
Performance classes / ratings 21 A and 183 B, 
extinguishing agent units (LE) 6
Permitting in accordance to the governmental rules and regulations.</t>
    </r>
  </si>
  <si>
    <r>
      <rPr>
        <b/>
        <sz val="11"/>
        <rFont val="Arial"/>
        <family val="2"/>
      </rPr>
      <t>Plastic false ceiling (in WCs)</t>
    </r>
    <r>
      <rPr>
        <b/>
        <sz val="10"/>
        <rFont val="Arial"/>
        <family val="2"/>
      </rPr>
      <t>:</t>
    </r>
    <r>
      <rPr>
        <sz val="10"/>
        <rFont val="Arial"/>
        <family val="2"/>
      </rPr>
      <t xml:space="preserve"> Provide materials and fixing Plastic false ceiling (china type) for the places indicated by the site engineer. The price includes fixing galvanized steel sections (H-sections-beams) every 60 cm, inverted T-section, screw and fisher, and all necessary works. The work should be done according to the specifications and instructions of site engineer.</t>
    </r>
  </si>
  <si>
    <t>ml</t>
  </si>
  <si>
    <r>
      <rPr>
        <b/>
        <sz val="11"/>
        <rFont val="Arial"/>
        <family val="2"/>
      </rPr>
      <t>Gypsum plastering:</t>
    </r>
    <r>
      <rPr>
        <sz val="12"/>
        <rFont val="Arial"/>
        <family val="2"/>
      </rPr>
      <t xml:space="preserve"> </t>
    </r>
    <r>
      <rPr>
        <sz val="10"/>
        <rFont val="Arial"/>
        <family val="2"/>
      </rPr>
      <t>Supplying materials and plastering with gypsum (using best type of gypsum approved by site engineer)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according to specification, the drawings and instructions of the site engineer.</t>
    </r>
  </si>
  <si>
    <r>
      <rPr>
        <b/>
        <sz val="11"/>
        <rFont val="Arial"/>
        <family val="2"/>
      </rPr>
      <t>Stair hand rail and misc. hand rails according to drawings supplied:</t>
    </r>
    <r>
      <rPr>
        <b/>
        <sz val="10"/>
        <rFont val="Arial"/>
        <family val="2"/>
      </rPr>
      <t xml:space="preserve"> </t>
    </r>
    <r>
      <rPr>
        <sz val="10"/>
        <rFont val="Arial"/>
        <family val="2"/>
      </rPr>
      <t>providing materials and install turkish aluminum hand rail for the stairs. Sections should be 3mm thick with one inclined main section and 3 inclined secondary sections and a vertical section every 1.5 m with a hight not less than 1 m (approved samples for all sections ). The price includes installing,  and all other required works, according to the drawings and instructions of supervised engineer. Details and measurements shown in drawing.</t>
    </r>
  </si>
  <si>
    <r>
      <rPr>
        <b/>
        <sz val="11"/>
        <color theme="1"/>
        <rFont val="Arial"/>
        <family val="2"/>
      </rPr>
      <t>General technical preface:</t>
    </r>
    <r>
      <rPr>
        <sz val="10"/>
        <color theme="1"/>
        <rFont val="Arial"/>
        <family val="2"/>
      </rPr>
      <t xml:space="preserve">
Sanitary (Plumbing) Installation: Includes supply and installation of materials, pipes, all kinds of fittings, valves, mixers, bibcock taps, P-traps, gullies with cover, supports, hangers, plug and clips, all excavation with backfilling, placing concrete 1:2:4 under and around pipes, manpower for the installation and internal connection of the water system to hot and cold water and to the main water supply system. 
Break throughs in the concrete slab may be executed as core drill only.
Hot water pipes and fittings exposed to atmosphere have to be wrapped by moulds of solid mineral wool and outer shell, with grey PVC foil, glued with grey adhesive tape and aluminium rosettes at the ends. Wall thickness of insulation is the same like the diameter of the pipe. Concealed mounted hot water pipes with foam rubber hose insulation with same gauges like afore mentioned. Cold water pipe exposed or concealed mounted insulated by foam rubber hose with min. 4mm gauge.
All pipes, except in the house connecting room, have to be concealed mounted in the wall, or false ceiling. Where no 
wall cut-outs foreseen, slots have to chiselled by contractor.
The water system should be tested before covering.
Note: All materials should be best available type, the work of external water connection (GIP 3/4" dia.) includes repairing (if any) of asphalt. </t>
    </r>
  </si>
  <si>
    <r>
      <rPr>
        <b/>
        <sz val="11"/>
        <rFont val="Arial"/>
        <family val="2"/>
      </rPr>
      <t>Sewerage-System</t>
    </r>
    <r>
      <rPr>
        <sz val="11"/>
        <rFont val="Arial"/>
        <family val="2"/>
      </rPr>
      <t xml:space="preserve">
</t>
    </r>
    <r>
      <rPr>
        <sz val="10"/>
        <rFont val="Arial"/>
        <family val="2"/>
      </rPr>
      <t>The sewerage system is a separation system, what runs in a different pipe system and will be merged only in the septic tank.
Sewerage pipe system in the building is required as a  PVC- or PP- HT (</t>
    </r>
    <r>
      <rPr>
        <b/>
        <sz val="10"/>
        <rFont val="Arial"/>
        <family val="2"/>
      </rPr>
      <t>H</t>
    </r>
    <r>
      <rPr>
        <sz val="10"/>
        <rFont val="Arial"/>
        <family val="2"/>
      </rPr>
      <t xml:space="preserve">igh </t>
    </r>
    <r>
      <rPr>
        <b/>
        <sz val="10"/>
        <rFont val="Arial"/>
        <family val="2"/>
      </rPr>
      <t>T</t>
    </r>
    <r>
      <rPr>
        <sz val="10"/>
        <rFont val="Arial"/>
        <family val="2"/>
      </rPr>
      <t xml:space="preserve">emperature) resistant to 95°C and UV radiation.
For sewer pipes conducted underground soil pressure resistant PVC-U pipe CHG (Channel Ground) has to be used.
</t>
    </r>
  </si>
  <si>
    <r>
      <rPr>
        <b/>
        <sz val="11"/>
        <color theme="1"/>
        <rFont val="Arial"/>
        <family val="2"/>
      </rPr>
      <t>Rain water dewatering</t>
    </r>
    <r>
      <rPr>
        <sz val="11"/>
        <color theme="1"/>
        <rFont val="Arial"/>
        <family val="2"/>
      </rPr>
      <t xml:space="preserve">
</t>
    </r>
    <r>
      <rPr>
        <sz val="10"/>
        <color theme="1"/>
        <rFont val="Arial"/>
        <family val="2"/>
      </rPr>
      <t>Rain water down pipes for the roof are considere</t>
    </r>
    <r>
      <rPr>
        <sz val="10"/>
        <rFont val="Arial"/>
        <family val="2"/>
      </rPr>
      <t>d in PVC 4</t>
    </r>
    <r>
      <rPr>
        <sz val="10"/>
        <color theme="1"/>
        <rFont val="Arial"/>
        <family val="2"/>
      </rPr>
      <t>", for the balcony surfaces in PVC DN 70 / 3" UV-resistant.
The greatest care must be taken here on the roof drains, which have to form a dense unit with the roof sealing skin.</t>
    </r>
  </si>
  <si>
    <r>
      <rPr>
        <b/>
        <sz val="11"/>
        <rFont val="Arial"/>
        <family val="2"/>
      </rPr>
      <t>Water supply:</t>
    </r>
    <r>
      <rPr>
        <sz val="11"/>
        <rFont val="Arial"/>
        <family val="2"/>
      </rPr>
      <t xml:space="preserve">
</t>
    </r>
    <r>
      <rPr>
        <sz val="10"/>
        <rFont val="Arial"/>
        <family val="2"/>
      </rPr>
      <t xml:space="preserve">Is secured by a roof tank system.
Warmwater becomes prepared by decentral electric warm water heaters.
</t>
    </r>
  </si>
  <si>
    <t>provide material labor force to construct ramp using reinforcement concrete using mix ratio 1:2:4 and BRC dia. 6mm @ 15 cm two layers. Slope 6%  the work include cast the edge protection at 0.05 m height from ramp level . Minimum ramp width should be not less than 1.8 M.
Ramp should be connected with supported wall using bars dia.12 mm @12 cm height as per instruction of supervisor engineer.
price include cover the surface with checkered plate  thick 2 mm and installation of Metal handrails as per attached drawings.</t>
  </si>
  <si>
    <r>
      <rPr>
        <b/>
        <sz val="11"/>
        <rFont val="Arial"/>
        <family val="2"/>
      </rPr>
      <t>Eastern WC existing out of:</t>
    </r>
    <r>
      <rPr>
        <sz val="12"/>
        <rFont val="Arial"/>
        <family val="2"/>
      </rPr>
      <t xml:space="preserve">
</t>
    </r>
    <r>
      <rPr>
        <sz val="10"/>
        <rFont val="Arial"/>
        <family val="2"/>
      </rPr>
      <t xml:space="preserve">- Ceramic WC bowl in white.
- Concealed mounted flushing cistern.
Concealed mounted flushing cistern has to be screwed directly to the wall, walled left and right until to the ceiling. The plastic front of the cistern must be provided with a tile able grating that wall and cistern can be tiled.
Complete tiling of wall and cistern by similar tiles as in the remaining room present. Flush pipe of cistern has to be concealed as well.
The toilet is equipped with, toilet paper holder, spare paper holder and tap to fill the washing can.
sampling necessary
</t>
    </r>
    <r>
      <rPr>
        <b/>
        <sz val="10"/>
        <rFont val="Arial"/>
        <family val="2"/>
      </rPr>
      <t>Remark</t>
    </r>
    <r>
      <rPr>
        <sz val="10"/>
        <rFont val="Arial"/>
        <family val="2"/>
      </rPr>
      <t>: The surface of the finish floor, and the surface of the WC, has to have one equal level .</t>
    </r>
  </si>
  <si>
    <r>
      <rPr>
        <b/>
        <sz val="11"/>
        <rFont val="Arial"/>
        <family val="2"/>
      </rPr>
      <t>Western seat toilet</t>
    </r>
    <r>
      <rPr>
        <b/>
        <sz val="12"/>
        <rFont val="Arial"/>
        <family val="2"/>
      </rPr>
      <t xml:space="preserve"> </t>
    </r>
    <r>
      <rPr>
        <sz val="10"/>
        <rFont val="Arial"/>
        <family val="2"/>
      </rPr>
      <t>suspended design, white including a concealed mounted flushing cistern.
Cistern has to be screwed directly to the wall, walled left and right until to the ceiling. The plastic front of the cistern must be provided with a tile grating that wall and cistern can be tiled.
Complete tiling of wall and cistern by similar tiles as already present. Flush pipe of cistern has to be concealed as well.
The toilet is equipped with, toilet paper holder, spare paper holder, strong handle to support getting up and tap to fill the washing can.
Sampling necessary!</t>
    </r>
  </si>
  <si>
    <r>
      <rPr>
        <b/>
        <sz val="11"/>
        <rFont val="Arial"/>
        <family val="2"/>
      </rPr>
      <t>Disabled Toilet:</t>
    </r>
    <r>
      <rPr>
        <sz val="12"/>
        <rFont val="Arial"/>
        <family val="2"/>
      </rPr>
      <t xml:space="preserve">
L</t>
    </r>
    <r>
      <rPr>
        <sz val="10"/>
        <rFont val="Arial"/>
        <family val="2"/>
      </rPr>
      <t>ike before mentioned, however, strong and solid hinged handle, left and right, of the handicapped toilet as sit and get up support.
Height of these supports from surface of tiles to the upper edge of the handle 80 cm.
Height of toilet has to be 50 cm from surface of tiles until edge of the ceramic bowl.
The toilet is equipped with, toilet paper holder, spare paper holder, strong handle to support getting up and tab to fill the washing can.</t>
    </r>
  </si>
  <si>
    <r>
      <rPr>
        <b/>
        <sz val="11"/>
        <rFont val="Arial"/>
        <family val="2"/>
      </rPr>
      <t>Hand Bidet shower for hygienic in toilets existing of:</t>
    </r>
    <r>
      <rPr>
        <sz val="12"/>
        <rFont val="Arial"/>
        <family val="2"/>
      </rPr>
      <t xml:space="preserve">
- </t>
    </r>
    <r>
      <rPr>
        <sz val="10"/>
        <rFont val="Arial"/>
        <family val="2"/>
      </rPr>
      <t>Angle valve best European quality.
- Highly durable shower hose 1,25 m until 1,50 m long.
- small operable showerhead with suspension.
Delivered and assembled fit for purpose</t>
    </r>
  </si>
  <si>
    <r>
      <rPr>
        <b/>
        <sz val="11"/>
        <rFont val="Arial"/>
        <family val="2"/>
      </rPr>
      <t>One lever mixer faucet in chrome</t>
    </r>
    <r>
      <rPr>
        <sz val="12"/>
        <rFont val="Arial"/>
        <family val="2"/>
      </rPr>
      <t xml:space="preserve">
In</t>
    </r>
    <r>
      <rPr>
        <sz val="10"/>
        <rFont val="Arial"/>
        <family val="2"/>
      </rPr>
      <t xml:space="preserve"> high European quality with gear lever and ceramic discs.
sampling necessary
</t>
    </r>
  </si>
  <si>
    <r>
      <rPr>
        <b/>
        <sz val="11"/>
        <rFont val="Arial"/>
        <family val="2"/>
      </rPr>
      <t>1 pcs. Volt- and Amperemeter</t>
    </r>
    <r>
      <rPr>
        <sz val="11"/>
        <rFont val="Arial"/>
        <family val="2"/>
      </rPr>
      <t xml:space="preserve"> </t>
    </r>
    <r>
      <rPr>
        <sz val="10"/>
        <rFont val="Arial"/>
        <family val="2"/>
      </rPr>
      <t>with selector switch SIGMA type Turkish made best quality or equivalent including all accessories.
According to instruction of site engineer.</t>
    </r>
  </si>
  <si>
    <r>
      <rPr>
        <b/>
        <sz val="10"/>
        <rFont val="Arial"/>
        <family val="2"/>
      </rPr>
      <t>1 pcs.</t>
    </r>
    <r>
      <rPr>
        <sz val="10"/>
        <rFont val="Arial"/>
        <family val="2"/>
      </rPr>
      <t xml:space="preserve"> Volt- and Amperemeter with selector switch SIGMA type Turkish made best quality or equivalent.
According to instruction of site engineer.
</t>
    </r>
    <r>
      <rPr>
        <b/>
        <sz val="10"/>
        <rFont val="Arial"/>
        <family val="2"/>
      </rPr>
      <t>3 pcs.</t>
    </r>
    <r>
      <rPr>
        <sz val="10"/>
        <rFont val="Arial"/>
        <family val="2"/>
      </rPr>
      <t xml:space="preserve"> Signal lamps Turkish made.
According to instruction of site engineer.
</t>
    </r>
    <r>
      <rPr>
        <b/>
        <sz val="10"/>
        <rFont val="Arial"/>
        <family val="2"/>
      </rPr>
      <t>1 se</t>
    </r>
    <r>
      <rPr>
        <sz val="10"/>
        <rFont val="Arial"/>
        <family val="2"/>
      </rPr>
      <t xml:space="preserve">t Copper Bus-Bar1000A., for lines and the half for the neutral and earth, length for each one not less than (120)cm., with all accessories.
</t>
    </r>
    <r>
      <rPr>
        <b/>
        <sz val="10"/>
        <rFont val="Arial"/>
        <family val="2"/>
      </rPr>
      <t>Design Plan is to submit</t>
    </r>
  </si>
  <si>
    <r>
      <rPr>
        <b/>
        <sz val="11"/>
        <rFont val="Arial"/>
        <family val="2"/>
      </rPr>
      <t>Masonry works of walls over DPC</t>
    </r>
    <r>
      <rPr>
        <b/>
        <sz val="10"/>
        <rFont val="Arial"/>
        <family val="2"/>
      </rPr>
      <t>:</t>
    </r>
    <r>
      <rPr>
        <sz val="10"/>
        <rFont val="Arial"/>
        <family val="2"/>
      </rPr>
      <t xml:space="preserve"> Supply materials &amp; construction of walls with red clay brick type A(bearing type) over DPC   and cement mortar (1:3), the price includes all works necessary according to the elevations and dimensions cleared in the drawings and the instruction of site engineer.</t>
    </r>
  </si>
  <si>
    <t>Supply and install pump(2 hp), H=60 m, Q=3 m3/h with ball valve and all fittings ( with steel box for protection)and accessories. The price include connecting the pump with electrical source using wire 3*2.5 mm and socket and 3/4" butterfly valve.</t>
  </si>
  <si>
    <r>
      <rPr>
        <b/>
        <sz val="11"/>
        <rFont val="Arial"/>
        <family val="2"/>
      </rPr>
      <t>PPR Inclined seated shut valve DN 25/ 1"</t>
    </r>
    <r>
      <rPr>
        <sz val="12"/>
        <rFont val="Arial"/>
        <family val="2"/>
      </rPr>
      <t xml:space="preserve"> </t>
    </r>
    <r>
      <rPr>
        <sz val="10"/>
        <rFont val="Arial"/>
        <family val="2"/>
      </rPr>
      <t xml:space="preserve">maintenance free, </t>
    </r>
    <r>
      <rPr>
        <b/>
        <sz val="10"/>
        <rFont val="Arial"/>
        <family val="2"/>
      </rPr>
      <t>without drain tap.</t>
    </r>
    <r>
      <rPr>
        <sz val="10"/>
        <rFont val="Arial"/>
        <family val="2"/>
      </rPr>
      <t xml:space="preserve">
According to the corresponding section of I.G.T.S, the execution plans and the instructions of the site engineer with all necessary work.
Best quality, sampling required!
</t>
    </r>
  </si>
  <si>
    <r>
      <rPr>
        <b/>
        <sz val="11"/>
        <rFont val="Arial"/>
        <family val="2"/>
      </rPr>
      <t>PPR Inclined seated shut valve 3/4"</t>
    </r>
    <r>
      <rPr>
        <sz val="11"/>
        <rFont val="Arial"/>
        <family val="2"/>
      </rPr>
      <t xml:space="preserve"> </t>
    </r>
    <r>
      <rPr>
        <sz val="10"/>
        <rFont val="Arial"/>
        <family val="2"/>
      </rPr>
      <t xml:space="preserve">maintenance free, </t>
    </r>
    <r>
      <rPr>
        <b/>
        <sz val="10"/>
        <rFont val="Arial"/>
        <family val="2"/>
      </rPr>
      <t>without drain tap.</t>
    </r>
    <r>
      <rPr>
        <sz val="10"/>
        <rFont val="Arial"/>
        <family val="2"/>
      </rPr>
      <t xml:space="preserve">
According to the corresponding section of I.G.T.S, the execution plans and the instructions of the site engineer with all necessary work.
Best quality, sampling required!
</t>
    </r>
  </si>
  <si>
    <r>
      <rPr>
        <b/>
        <sz val="11"/>
        <rFont val="Arial"/>
        <family val="2"/>
      </rPr>
      <t>Inclined seated no return shut valve  1"</t>
    </r>
    <r>
      <rPr>
        <b/>
        <sz val="12"/>
        <rFont val="Arial"/>
        <family val="2"/>
      </rPr>
      <t xml:space="preserve"> </t>
    </r>
    <r>
      <rPr>
        <sz val="10"/>
        <rFont val="Arial"/>
        <family val="2"/>
      </rPr>
      <t xml:space="preserve">maintenance free, </t>
    </r>
    <r>
      <rPr>
        <b/>
        <sz val="10"/>
        <rFont val="Arial"/>
        <family val="2"/>
      </rPr>
      <t>with drain tap.</t>
    </r>
    <r>
      <rPr>
        <sz val="10"/>
        <rFont val="Arial"/>
        <family val="2"/>
      </rPr>
      <t xml:space="preserve">
According to the corresponding section of I.G.T.S, the execution plans and the instructions of the site engineer with all necessary work.
Including two PPR transitions DN 25 x 1" external thread
Best quality, sampling required!
</t>
    </r>
  </si>
  <si>
    <t>B-5-9</t>
  </si>
  <si>
    <t>B-5-10</t>
  </si>
  <si>
    <r>
      <t>Final- Distribution  24 lines for flush mounted for the rooms in the corridors</t>
    </r>
    <r>
      <rPr>
        <sz val="11"/>
        <rFont val="Arial"/>
        <family val="2"/>
      </rPr>
      <t>, include three phase main curciut breaker 100-150 Amp. and 24 Miniature Circuit breaker with various capacity. Residual Currant Device RCD 32 mA
Note: Miniature Circuit breakers should be LEGRAND or Group Schneider or ABB original mark or equivalent.</t>
    </r>
  </si>
  <si>
    <r>
      <t>Final- Distribution 18 lines for flush mounted for the rooms in the corridors</t>
    </r>
    <r>
      <rPr>
        <sz val="11"/>
        <rFont val="Arial"/>
        <family val="2"/>
      </rPr>
      <t>, include three phase main curciut breaker 100 Amp. and 18 Miniature Circuit breaker with various capacity. Residual Currant Device RCD 32 mA
Note: Miniature Circuit breakers should be LEGRAND or Group Schneider or ABB original mark or equivalent.</t>
    </r>
  </si>
  <si>
    <r>
      <rPr>
        <b/>
        <sz val="11"/>
        <rFont val="Arial"/>
        <family val="2"/>
      </rPr>
      <t>3 pcs.</t>
    </r>
    <r>
      <rPr>
        <sz val="11"/>
        <rFont val="Arial"/>
        <family val="2"/>
      </rPr>
      <t xml:space="preserve"> </t>
    </r>
    <r>
      <rPr>
        <b/>
        <sz val="11"/>
        <rFont val="Arial"/>
        <family val="2"/>
      </rPr>
      <t>250A</t>
    </r>
    <r>
      <rPr>
        <sz val="11"/>
        <rFont val="Arial"/>
        <family val="2"/>
      </rPr>
      <t xml:space="preserve">, </t>
    </r>
    <r>
      <rPr>
        <sz val="10"/>
        <rFont val="Arial"/>
        <family val="2"/>
      </rPr>
      <t>3Ph. MCCB (Module Case Circuit Breaker) type, LEGRAND or Group Schneider or ABB original mark or equivalent.
According to instruction of site engineer.</t>
    </r>
  </si>
  <si>
    <r>
      <rPr>
        <b/>
        <sz val="11"/>
        <rFont val="Arial"/>
        <family val="2"/>
      </rPr>
      <t xml:space="preserve">HES-Plastic coated- copper-wire NYM-J 5 x 35mm2 </t>
    </r>
    <r>
      <rPr>
        <sz val="10"/>
        <rFont val="Arial"/>
        <family val="2"/>
      </rPr>
      <t>Nexans Turkish made or equivalent).
Sample and</t>
    </r>
    <r>
      <rPr>
        <b/>
        <sz val="10"/>
        <rFont val="Arial"/>
        <family val="2"/>
      </rPr>
      <t xml:space="preserve"> certificate</t>
    </r>
    <r>
      <rPr>
        <sz val="10"/>
        <rFont val="Arial"/>
        <family val="2"/>
      </rPr>
      <t xml:space="preserve"> required.
</t>
    </r>
  </si>
  <si>
    <t>C-7-3</t>
  </si>
  <si>
    <r>
      <rPr>
        <b/>
        <sz val="11"/>
        <rFont val="Arial"/>
        <family val="2"/>
      </rPr>
      <t>Mobilization</t>
    </r>
    <r>
      <rPr>
        <sz val="10"/>
        <rFont val="Arial"/>
        <family val="2"/>
      </rPr>
      <t>: supply all materials and construct a well equipped (a complete office furniture and all necessary requirements such as AC unit, laptop, printer, leveling and measurement equipment ... etc) site office, dimension (3.4*4.5)m with a W.C. unit for site engineer before starting the works and build a room for saving samples (2.5*2.5 m2). All will be removed at the end of work. The price includes providing and fixing two sign boards for the site. The sign boards should remain on site till the end of the works and approval of project hand over and shall then be removed.</t>
    </r>
  </si>
  <si>
    <r>
      <rPr>
        <b/>
        <sz val="11"/>
        <rFont val="Arial"/>
        <family val="2"/>
      </rPr>
      <t>Site preparation</t>
    </r>
    <r>
      <rPr>
        <sz val="10"/>
        <rFont val="Arial"/>
        <family val="2"/>
      </rPr>
      <t>: Supply materials and machinery for removing all the debris and clean the site up to +/- 30 cm and move all the wreckage materials out of the municipality border and make the site level according to the specifications attached and instructions of the site engineer price includes moving 3 containers by a crane and relocate a steel shade (NOTE: it is preferable for the bidders to visit the site before pricing)</t>
    </r>
  </si>
  <si>
    <r>
      <rPr>
        <b/>
        <sz val="10"/>
        <rFont val="Arial"/>
        <family val="2"/>
      </rPr>
      <t>Excavation</t>
    </r>
    <r>
      <rPr>
        <sz val="10"/>
        <rFont val="Arial"/>
        <family val="2"/>
      </rPr>
      <t xml:space="preserve"> in all types of soils (even rock layers, asphalt or existing foundation concretes) for foundations  and all needed location due to the drawing, including backfilling and compaction according to specifications attached. the price includes compaction of the base of excavation using Vibrater . According to details and instruction of site engineer.</t>
    </r>
  </si>
  <si>
    <r>
      <rPr>
        <b/>
        <sz val="11"/>
        <rFont val="Arial"/>
        <family val="2"/>
      </rPr>
      <t>Foundation concrete</t>
    </r>
    <r>
      <rPr>
        <sz val="10"/>
        <rFont val="Arial"/>
        <family val="2"/>
      </rPr>
      <t>: Provide all materials and cast reinforced concrete for wall foundations and column footings, using class</t>
    </r>
    <r>
      <rPr>
        <b/>
        <sz val="10"/>
        <rFont val="Arial"/>
        <family val="2"/>
      </rPr>
      <t xml:space="preserve"> C30</t>
    </r>
    <r>
      <rPr>
        <sz val="10"/>
        <rFont val="Arial"/>
        <family val="2"/>
      </rPr>
      <t xml:space="preserve"> concrete with sulphate resisting cement, and laying two layers of thick nylon. (The nylon should also cover the sides of excavation walls and extend on land for 50 cm to both sides of excavation), the price includes casting a 10 cm lean concrete mix ratio (1:2:4) . Reinforcement and all other details should be according to attached drawings.</t>
    </r>
  </si>
  <si>
    <r>
      <rPr>
        <b/>
        <sz val="11"/>
        <rFont val="Arial"/>
        <family val="2"/>
      </rPr>
      <t>Masonry works under DPC</t>
    </r>
    <r>
      <rPr>
        <sz val="10"/>
        <rFont val="Arial"/>
        <family val="2"/>
      </rPr>
      <t>: Supply materials &amp; construction of walls with red brick and cement mortar (1:3) with sulphate resisting cement under DPC of the building with thickness of 48,36, and 24 cm for the walls according to drawings, the price includes plastering the apparent parts and painting with three layers of plastic paint (flintcaot) good quality and all works necessary according to the elevations and dimensions cleared in the drawings and the instruction of site engineer.</t>
    </r>
  </si>
  <si>
    <r>
      <rPr>
        <b/>
        <sz val="11"/>
        <rFont val="Arial"/>
        <family val="2"/>
      </rPr>
      <t>Columns Concrete</t>
    </r>
    <r>
      <rPr>
        <b/>
        <sz val="10"/>
        <rFont val="Arial"/>
        <family val="2"/>
      </rPr>
      <t xml:space="preserve">: </t>
    </r>
    <r>
      <rPr>
        <sz val="10"/>
        <rFont val="Arial"/>
        <family val="2"/>
      </rPr>
      <t xml:space="preserve">Provide all materials and cast reinforced concrete for the columns (according to the details for different sections) using class </t>
    </r>
    <r>
      <rPr>
        <b/>
        <sz val="10"/>
        <rFont val="Arial"/>
        <family val="2"/>
      </rPr>
      <t>C30</t>
    </r>
    <r>
      <rPr>
        <sz val="10"/>
        <rFont val="Arial"/>
        <family val="2"/>
      </rPr>
      <t xml:space="preserve"> , according to drawings, specifications and instructions of site engineer</t>
    </r>
  </si>
  <si>
    <r>
      <rPr>
        <b/>
        <sz val="11"/>
        <rFont val="Arial"/>
        <family val="2"/>
      </rPr>
      <t>DPC Concrete</t>
    </r>
    <r>
      <rPr>
        <b/>
        <sz val="10"/>
        <rFont val="Arial"/>
        <family val="2"/>
      </rPr>
      <t>:</t>
    </r>
    <r>
      <rPr>
        <sz val="10"/>
        <rFont val="Arial"/>
        <family val="2"/>
      </rPr>
      <t xml:space="preserve"> Provide all materials and cast concrete (10 cm  thickness &amp; 24 cm wide) for the DPC, fair faced wood used for all sides of DPC, (according to the details for different sections) using C30, mixed by water proofing additives, the work must be done according to the instructions of site engineer.  </t>
    </r>
  </si>
  <si>
    <r>
      <rPr>
        <b/>
        <sz val="11"/>
        <rFont val="Arial"/>
        <family val="2"/>
      </rPr>
      <t>Slab Concrete</t>
    </r>
    <r>
      <rPr>
        <b/>
        <sz val="10"/>
        <rFont val="Arial"/>
        <family val="2"/>
      </rPr>
      <t>:</t>
    </r>
    <r>
      <rPr>
        <sz val="10"/>
        <rFont val="Arial"/>
        <family val="2"/>
      </rPr>
      <t xml:space="preserve"> Provide all materials and cast reinforced concrete for the slabs, fair faced ribbed slab, beams, lintels, stairs, parapets (24x30) and cantilever around all the building (according to specifications and drawings), decorations or similar places (according to the details for different sections) using </t>
    </r>
    <r>
      <rPr>
        <b/>
        <sz val="10"/>
        <rFont val="Arial"/>
        <family val="2"/>
      </rPr>
      <t xml:space="preserve">C30. </t>
    </r>
  </si>
  <si>
    <r>
      <rPr>
        <b/>
        <sz val="11"/>
        <rFont val="Arial"/>
        <family val="2"/>
      </rPr>
      <t>Slab Concrete Ground floor (under tiles)</t>
    </r>
    <r>
      <rPr>
        <b/>
        <sz val="10"/>
        <rFont val="Arial"/>
        <family val="2"/>
      </rPr>
      <t>:</t>
    </r>
    <r>
      <rPr>
        <sz val="10"/>
        <rFont val="Arial"/>
        <family val="2"/>
      </rPr>
      <t xml:space="preserve"> Provide all materials and cast 15 cm thick reinforced concrete using BRC mesh 15x15 cm 6 mm diameter and sulphate resisting cement for the ground floor "under the tiles", follow instructions of site engineer.  </t>
    </r>
  </si>
  <si>
    <r>
      <rPr>
        <b/>
        <sz val="11"/>
        <rFont val="Arial"/>
        <family val="2"/>
      </rPr>
      <t xml:space="preserve">Elevator foundations: </t>
    </r>
    <r>
      <rPr>
        <sz val="11"/>
        <rFont val="Arial"/>
        <family val="2"/>
      </rPr>
      <t>P</t>
    </r>
    <r>
      <rPr>
        <sz val="10"/>
        <rFont val="Arial"/>
        <family val="2"/>
      </rPr>
      <t xml:space="preserve">rovide all materials and cast reinforced concrete </t>
    </r>
    <r>
      <rPr>
        <b/>
        <sz val="10"/>
        <rFont val="Arial"/>
        <family val="2"/>
      </rPr>
      <t>C30 with sulphate resisting cement</t>
    </r>
    <r>
      <rPr>
        <sz val="10"/>
        <rFont val="Arial"/>
        <family val="2"/>
      </rPr>
      <t xml:space="preserve"> for the elevator foundations. Works should be done according to specification and instructions of the site engineer. </t>
    </r>
  </si>
  <si>
    <r>
      <rPr>
        <b/>
        <sz val="11"/>
        <rFont val="Arial"/>
        <family val="2"/>
      </rPr>
      <t>Elevator Wall</t>
    </r>
    <r>
      <rPr>
        <b/>
        <sz val="10"/>
        <rFont val="Arial"/>
        <family val="2"/>
      </rPr>
      <t>:</t>
    </r>
    <r>
      <rPr>
        <sz val="10"/>
        <rFont val="Arial"/>
        <family val="2"/>
      </rPr>
      <t xml:space="preserve"> Provide all materials and cast reinforced concrete </t>
    </r>
    <r>
      <rPr>
        <b/>
        <sz val="10"/>
        <rFont val="Arial"/>
        <family val="2"/>
      </rPr>
      <t>C30</t>
    </r>
    <r>
      <rPr>
        <sz val="10"/>
        <rFont val="Arial"/>
        <family val="2"/>
      </rPr>
      <t xml:space="preserve"> for the elevator wall. The works should be done according to drawings, specifications, and instructions of the site engineer. </t>
    </r>
  </si>
  <si>
    <r>
      <rPr>
        <b/>
        <sz val="11"/>
        <rFont val="Arial"/>
        <family val="2"/>
      </rPr>
      <t xml:space="preserve">Garage and Main Entrance: </t>
    </r>
    <r>
      <rPr>
        <sz val="11"/>
        <rFont val="Arial"/>
        <family val="2"/>
      </rPr>
      <t>S</t>
    </r>
    <r>
      <rPr>
        <sz val="10"/>
        <rFont val="Arial"/>
        <family val="2"/>
      </rPr>
      <t>upply materials and cast plain concrete C25 with sulphate resisting cement from the main two doors to the building with expansion joints every 3 m filled by polysulphide and special joint filling materials, the price includes 2 layers of compacted subbase and two layers of BRC 15*15 cm 6 mm diameter according to the drawings and the instructions of the site engineer.</t>
    </r>
  </si>
  <si>
    <r>
      <rPr>
        <b/>
        <sz val="11"/>
        <rFont val="Arial"/>
        <family val="2"/>
      </rPr>
      <t>Natural Stone (Halan):</t>
    </r>
    <r>
      <rPr>
        <b/>
        <sz val="10"/>
        <rFont val="Arial"/>
        <family val="2"/>
      </rPr>
      <t xml:space="preserve"> </t>
    </r>
    <r>
      <rPr>
        <sz val="10"/>
        <rFont val="Arial"/>
        <family val="2"/>
      </rPr>
      <t>Supply materials and fixing Natural Stone (Halan) 30 cm width with marble, 2 cm thickness for the facade of the building. The stone should be fixed by using BRC mesh 15x15 cm 6 mm diameter for linking with the walls and considering the joint and space between halan and the edge of wall.  according to drawings and instruction of the site engineer.</t>
    </r>
  </si>
  <si>
    <r>
      <rPr>
        <b/>
        <sz val="11"/>
        <rFont val="Arial"/>
        <family val="2"/>
      </rPr>
      <t>Natural Stone (Halan) koplen:</t>
    </r>
    <r>
      <rPr>
        <b/>
        <sz val="10"/>
        <rFont val="Arial"/>
        <family val="2"/>
      </rPr>
      <t xml:space="preserve"> </t>
    </r>
    <r>
      <rPr>
        <sz val="10"/>
        <rFont val="Arial"/>
        <family val="2"/>
      </rPr>
      <t>Supply materials and fixing Natural Stone (Halan)  koplen 5 cm &amp; 10 cm with circulation for all edges of the koplen according to drawings and instruction of the site engineer.</t>
    </r>
  </si>
  <si>
    <r>
      <rPr>
        <b/>
        <sz val="11"/>
        <rFont val="Arial"/>
        <family val="2"/>
      </rPr>
      <t>Cement plastering (outside):</t>
    </r>
    <r>
      <rPr>
        <sz val="10"/>
        <rFont val="Arial"/>
        <family val="2"/>
      </rPr>
      <t xml:space="preserve"> Providing materials and plastering with cement sand mortar 1:3 wherever needed, 3 layers (sharbat, fill, finish) 10 mm thick min. and the final layer should be very smooth, using aluminum straight edges for plastering guides for outer walls, all work must be done according to the instruction of engineers.</t>
    </r>
    <r>
      <rPr>
        <b/>
        <sz val="10"/>
        <rFont val="Arial"/>
        <family val="2"/>
      </rPr>
      <t xml:space="preserve">
</t>
    </r>
  </si>
  <si>
    <r>
      <rPr>
        <b/>
        <sz val="11"/>
        <rFont val="Arial"/>
        <family val="2"/>
      </rPr>
      <t>Mosaic Tiles (ground and first floor)</t>
    </r>
    <r>
      <rPr>
        <b/>
        <sz val="10"/>
        <rFont val="Arial"/>
        <family val="2"/>
      </rPr>
      <t>:</t>
    </r>
    <r>
      <rPr>
        <sz val="10"/>
        <rFont val="Arial"/>
        <family val="2"/>
      </rPr>
      <t xml:space="preserve"> Supply materials and paving  Mosaic tiles (40x40)cm (marble stones inside the tiles)  best quality (approved sample) with all necessary works on a layer of cement sand mortar (bisees) with sulphate resisting cement for the rooms, administration, etc... according to drawing and instructions of site engineer. The price includes pointing joints with white cement and repolishing the tiles after the end of the works.</t>
    </r>
  </si>
  <si>
    <r>
      <rPr>
        <b/>
        <sz val="11"/>
        <rFont val="Arial"/>
        <family val="2"/>
      </rPr>
      <t>Ceramic Tiles (floors )</t>
    </r>
    <r>
      <rPr>
        <b/>
        <sz val="10"/>
        <rFont val="Arial"/>
        <family val="2"/>
      </rPr>
      <t xml:space="preserve">: </t>
    </r>
    <r>
      <rPr>
        <sz val="10"/>
        <rFont val="Arial"/>
        <family val="2"/>
      </rPr>
      <t>Providing and installing ceramic tiles (33x33) cm best quality (approved sample) with all necessary works on a layer of cement sand mortar (bisees) with sulphate resisting cement  for the bathrooms according to drawing and instructions of site engineer.The price includes pointing joints with white cement.</t>
    </r>
  </si>
  <si>
    <r>
      <rPr>
        <b/>
        <sz val="11"/>
        <rFont val="Arial"/>
        <family val="2"/>
      </rPr>
      <t>Ceramic works (walls)</t>
    </r>
    <r>
      <rPr>
        <sz val="11"/>
        <rFont val="Arial"/>
        <family val="2"/>
      </rPr>
      <t>:</t>
    </r>
    <r>
      <rPr>
        <sz val="10"/>
        <rFont val="Arial"/>
        <family val="2"/>
      </rPr>
      <t xml:space="preserve"> supply materials and erection of  ceramic (as sample approved) using best type (first class) on two layer of plastering of cement mortar (1: 2) using straight plastic edge for toilet walls, above all wash basins and baths walls, kitchen according to the details (the places indicated in the drawing or by the site engineer), and use SBR at rate of 200gr per m2.The price includes erection of ceramic belts with suitable height, coating back side of the tiles by a layer of cement splatter dash using SBR. The price includes pointing joints with white cement.The works should be done according to specification, the drawings and instructions of the site engineer. </t>
    </r>
  </si>
  <si>
    <r>
      <rPr>
        <b/>
        <sz val="11"/>
        <rFont val="Arial"/>
        <family val="2"/>
      </rPr>
      <t>Skirting:</t>
    </r>
    <r>
      <rPr>
        <b/>
        <sz val="10"/>
        <rFont val="Arial"/>
        <family val="2"/>
      </rPr>
      <t xml:space="preserve"> </t>
    </r>
    <r>
      <rPr>
        <sz val="10"/>
        <rFont val="Arial"/>
        <family val="2"/>
      </rPr>
      <t>Supply materials and apply skirting using ceramic tiles (15) cm height and cement mortar 1:3, in rooms corridors and main hall entrance according to the drawings and instructions of site engineer. The price includes pointing joints with white cement.The price includes using cement splatter dash with SBR at rate of 30 Gr.\1 m.l.</t>
    </r>
  </si>
  <si>
    <r>
      <rPr>
        <b/>
        <sz val="11"/>
        <rFont val="Arial"/>
        <family val="2"/>
      </rPr>
      <t>Granite for stairs:</t>
    </r>
    <r>
      <rPr>
        <b/>
        <sz val="10"/>
        <rFont val="Arial"/>
        <family val="2"/>
      </rPr>
      <t xml:space="preserve"> </t>
    </r>
    <r>
      <rPr>
        <sz val="10"/>
        <rFont val="Arial"/>
        <family val="2"/>
      </rPr>
      <t>Supplying materials and covering stair  with Natural Granite 3 cm thickness for the tread and riser (best quality and dimensions approved sample) with cement sand mortar (bisees)1:2 the price include cement splatter dash, with additives using a (1:2) solution of water and bonding agent (SBR concentrated 48%). The measurement is done by counting tread only, but consists of tread &amp; riser, according to specification and the drawings supplied. Follow instructions of the site engineer. The price includes pointing joints with white cement.</t>
    </r>
  </si>
  <si>
    <r>
      <rPr>
        <b/>
        <sz val="11"/>
        <rFont val="Arial"/>
        <family val="2"/>
      </rPr>
      <t>Granite for stair landing:</t>
    </r>
    <r>
      <rPr>
        <b/>
        <sz val="10"/>
        <rFont val="Arial"/>
        <family val="2"/>
      </rPr>
      <t xml:space="preserve"> </t>
    </r>
    <r>
      <rPr>
        <sz val="10"/>
        <rFont val="Arial"/>
        <family val="2"/>
      </rPr>
      <t>Supplying materials and covering stair landing with Natural Granite 3 cm thickness (best quality and dimensions approved sample) with cement sand mortar (bisees) 1:2. The price includes cement splatter dash, with additives using a (1:2) solution of water and bonding agent (SBR concentrated 48%). According to specification and the drawings supplied, follow instructions of the site engineer. The price includes pointing joints with white cement.</t>
    </r>
  </si>
  <si>
    <r>
      <rPr>
        <b/>
        <sz val="11"/>
        <rFont val="Arial"/>
        <family val="2"/>
      </rPr>
      <t>Inside Emulsion painting:</t>
    </r>
    <r>
      <rPr>
        <sz val="10"/>
        <rFont val="Arial"/>
        <family val="2"/>
      </rPr>
      <t xml:space="preserve"> Provide materials and painting with plastic emulsion paint (best emulsion painting and colour approved by the site engineer),  3 layers for the rooms, corridors, areas indicated in the drawings (inside the building) or indicated by the site engineer. The works should be done according to specification, the drawings and instructions of the site engineer.</t>
    </r>
  </si>
  <si>
    <r>
      <rPr>
        <b/>
        <sz val="11"/>
        <rFont val="Arial"/>
        <family val="2"/>
      </rPr>
      <t>Oil painting works</t>
    </r>
    <r>
      <rPr>
        <sz val="10"/>
        <rFont val="Arial"/>
        <family val="2"/>
      </rPr>
      <t>: Provide materials and painting with best  oil paint, 3 layers 1.60 m high for the inside and outside walls according to the details and specifications and instructions of the Site Engineer. The price includes priming layer of emulsion paint.</t>
    </r>
  </si>
  <si>
    <r>
      <rPr>
        <b/>
        <sz val="11"/>
        <rFont val="Arial"/>
        <family val="2"/>
      </rPr>
      <t>Outside Emulsion painting</t>
    </r>
    <r>
      <rPr>
        <sz val="10"/>
        <rFont val="Arial"/>
        <family val="2"/>
      </rPr>
      <t xml:space="preserve">: Provide materials and painting with plastic emulsion painting (best  emulsion painting and colour approved by the site engineer), 3 layers for the outside walls, areas indicated in the drawings (outside the building and the fence) or indicated  by the site engineer. The works should be done according to specification, the drawings and instructions of the site engineer.  </t>
    </r>
  </si>
  <si>
    <r>
      <rPr>
        <b/>
        <sz val="11"/>
        <rFont val="Arial"/>
        <family val="2"/>
      </rPr>
      <t>Acoustic false ceiling (60*60 cm):</t>
    </r>
    <r>
      <rPr>
        <sz val="10"/>
        <rFont val="Arial"/>
        <family val="2"/>
      </rPr>
      <t xml:space="preserve"> Provide materials and fixing for Acoustic false ceiling for all rooms, hall and the places that indicate by the site engineer. The price includes fixing galvanized steel sections (H-sections-beams) every 60 cm, inverted T-section, screw and fisher, and all necessary works. The work should be done according to the specifications and instructions of site engineer.</t>
    </r>
  </si>
  <si>
    <r>
      <rPr>
        <b/>
        <sz val="11"/>
        <rFont val="Arial"/>
        <family val="2"/>
      </rPr>
      <t>Wooden Doors, Interior:</t>
    </r>
    <r>
      <rPr>
        <b/>
        <sz val="10"/>
        <rFont val="Arial"/>
        <family val="2"/>
      </rPr>
      <t xml:space="preserve"> </t>
    </r>
    <r>
      <rPr>
        <sz val="10"/>
        <rFont val="Arial"/>
        <family val="2"/>
      </rPr>
      <t xml:space="preserve">Providing material and installing standard wooden doors according to details.
White jam wood and double face containing 2 layers of Saj 4 mm thickness for each face - the frame (3x6" jawe).
Painted with teak paint (sperto) approved by site engineer, 3 layers, sperto. The price also includes glass panes, locks (Italian made-three point locks), gate lock, door stopper, Aluminium sheet protection and wooden frames.
</t>
    </r>
    <r>
      <rPr>
        <b/>
        <sz val="10"/>
        <rFont val="Arial"/>
        <family val="2"/>
      </rPr>
      <t>According separate door-list attached to this document.</t>
    </r>
    <r>
      <rPr>
        <sz val="10"/>
        <rFont val="Arial"/>
        <family val="2"/>
      </rPr>
      <t xml:space="preserve">
</t>
    </r>
    <r>
      <rPr>
        <b/>
        <sz val="10"/>
        <rFont val="Arial"/>
        <family val="2"/>
      </rPr>
      <t xml:space="preserve">Item No. A, B, C, I, J, K, L, M, N
</t>
    </r>
  </si>
  <si>
    <r>
      <rPr>
        <b/>
        <sz val="11"/>
        <rFont val="Arial"/>
        <family val="2"/>
      </rPr>
      <t>Outside Steel Doors (fence gate) (5.0x2.5 m):</t>
    </r>
    <r>
      <rPr>
        <b/>
        <sz val="10"/>
        <rFont val="Arial"/>
        <family val="2"/>
      </rPr>
      <t xml:space="preserve"> </t>
    </r>
    <r>
      <rPr>
        <sz val="10"/>
        <rFont val="Arial"/>
        <family val="2"/>
      </rPr>
      <t>Providing and installing outside steel door, (compressed both sides) using 1.5 mm thickness plate, the work price includes painting the door with antirust and oil paints and all accessories of work needed. the price includes keylon with lock. According to  drawing and instruction of the supervised engineer.</t>
    </r>
  </si>
  <si>
    <r>
      <rPr>
        <b/>
        <sz val="11"/>
        <rFont val="Arial"/>
        <family val="2"/>
      </rPr>
      <t>Outside Steel Door</t>
    </r>
    <r>
      <rPr>
        <b/>
        <sz val="10"/>
        <rFont val="Arial"/>
        <family val="2"/>
      </rPr>
      <t xml:space="preserve"> (for roof exit): </t>
    </r>
    <r>
      <rPr>
        <sz val="10"/>
        <rFont val="Arial"/>
        <family val="2"/>
      </rPr>
      <t xml:space="preserve">Providing and installing outside steel door, (compressed both sides) using 1.5 mm thickness plate, the work price includes painting the door with antirust and oil paints and all accessories of work needed. According to  drawing and instruction of the supervised engineer. the price includes keylon with lock.
</t>
    </r>
    <r>
      <rPr>
        <b/>
        <sz val="10"/>
        <rFont val="Arial"/>
        <family val="2"/>
      </rPr>
      <t xml:space="preserve">
According separate door-list attached to this document.
Item No. T, U, Y</t>
    </r>
  </si>
  <si>
    <r>
      <rPr>
        <b/>
        <sz val="11"/>
        <rFont val="Arial"/>
        <family val="2"/>
      </rPr>
      <t>Outside Steel Doors</t>
    </r>
    <r>
      <rPr>
        <b/>
        <sz val="10"/>
        <rFont val="Arial"/>
        <family val="2"/>
      </rPr>
      <t xml:space="preserve"> (for the entrances): </t>
    </r>
    <r>
      <rPr>
        <sz val="10"/>
        <rFont val="Arial"/>
        <family val="2"/>
      </rPr>
      <t xml:space="preserve">Providing and installing outside steel door, (compressed both sides) using 1.5 mm thickness plate, the work price includes painting the door with antirust and oil paints and all accessories of work needed. According to  drawing and instruction of the supervised engineer. the price includes keylon with lock.
</t>
    </r>
    <r>
      <rPr>
        <b/>
        <sz val="10"/>
        <rFont val="Arial"/>
        <family val="2"/>
      </rPr>
      <t>According separate door-list attached to this document.
Item No. V, W, X</t>
    </r>
  </si>
  <si>
    <r>
      <rPr>
        <b/>
        <sz val="11"/>
        <rFont val="Arial"/>
        <family val="2"/>
      </rPr>
      <t>Steel interior Doors (fire protection door ground floor and upper floor):</t>
    </r>
    <r>
      <rPr>
        <b/>
        <sz val="10"/>
        <rFont val="Arial"/>
        <family val="2"/>
      </rPr>
      <t xml:space="preserve"> </t>
    </r>
    <r>
      <rPr>
        <sz val="10"/>
        <rFont val="Arial"/>
        <family val="2"/>
      </rPr>
      <t xml:space="preserve">Providing and installing inside steel door, (compressed both sides) using 1.5 mm thickness plate, the price includes painting the door with antirust and oil paints and all accessories of work needed. According to  drawing and instructions of the site engineer. the price includes keylon with lock.
</t>
    </r>
    <r>
      <rPr>
        <b/>
        <sz val="10"/>
        <rFont val="Arial"/>
        <family val="2"/>
      </rPr>
      <t>According separate door-list attached to this document.
Item No. D, O</t>
    </r>
  </si>
  <si>
    <r>
      <rPr>
        <b/>
        <sz val="11"/>
        <rFont val="Arial"/>
        <family val="2"/>
      </rPr>
      <t>PVC Doors:</t>
    </r>
    <r>
      <rPr>
        <b/>
        <sz val="10"/>
        <rFont val="Arial"/>
        <family val="2"/>
      </rPr>
      <t xml:space="preserve"> </t>
    </r>
    <r>
      <rPr>
        <sz val="10"/>
        <rFont val="Arial"/>
        <family val="2"/>
      </rPr>
      <t>Supply material and install PVC doors to pre-installed steel frame of rectangular pipe section 2*4 inch painted with antirust material for the indicated places in the drawings, using wide section best Turkish type. The price includes handle, keylons, keys, glass and all other required works</t>
    </r>
    <r>
      <rPr>
        <b/>
        <sz val="10"/>
        <rFont val="Arial"/>
        <family val="2"/>
      </rPr>
      <t>.
According separate door-list attached to this document.
Item No. E, F, G, H, P, Q, R, S</t>
    </r>
  </si>
  <si>
    <r>
      <rPr>
        <b/>
        <sz val="11"/>
        <rFont val="Arial"/>
        <family val="2"/>
      </rPr>
      <t>PVC Windows:</t>
    </r>
    <r>
      <rPr>
        <b/>
        <sz val="10"/>
        <rFont val="Arial"/>
        <family val="2"/>
      </rPr>
      <t xml:space="preserve"> </t>
    </r>
    <r>
      <rPr>
        <sz val="10"/>
        <rFont val="Arial"/>
        <family val="2"/>
      </rPr>
      <t xml:space="preserve">Supply material and install PVC windows for the indicated places in the drawings, using wide section best  type. The price includes Fixing Steel frame made of rectangular Pipe section 2*4 inch painted with antirust material, glass pan 6 mm (double glass), ordinary (transparent) or  Textured (mushajar4 mm for the WCs), rubber, handle, insect mesh.
All other required works according to drawings and instructions of site engineer.
</t>
    </r>
    <r>
      <rPr>
        <b/>
        <sz val="10"/>
        <rFont val="Arial"/>
        <family val="2"/>
      </rPr>
      <t>According separate window-list attached to this document.
Item No. A, B, C, D, E, F, G</t>
    </r>
  </si>
  <si>
    <r>
      <rPr>
        <b/>
        <sz val="11"/>
        <rFont val="Arial"/>
        <family val="2"/>
      </rPr>
      <t>Window protection, on ground floor only:</t>
    </r>
    <r>
      <rPr>
        <sz val="10"/>
        <rFont val="Arial"/>
        <family val="2"/>
      </rPr>
      <t xml:space="preserve"> Providing and installing window protections. The price includes installing, painting with antirust and oil paint and all other required works, according to the drawings and instructions of supervising engineer. Details of special opening mechnism according to drawing and picture.
</t>
    </r>
  </si>
  <si>
    <r>
      <rPr>
        <b/>
        <sz val="11"/>
        <rFont val="Arial"/>
        <family val="2"/>
      </rPr>
      <t>Excavation of trench</t>
    </r>
    <r>
      <rPr>
        <sz val="10"/>
        <rFont val="Arial"/>
        <family val="2"/>
      </rPr>
      <t xml:space="preserve"> t = 1.25 m, b = 0.6 m, gradient 1-4%,  including:
- Compacting of the trench sole
- Backfilling of a clean sand bed of 20 cm around the therein laid sewer pipe.
- Backfilling of the remaining trench with soil and compacting the top layer</t>
    </r>
    <r>
      <rPr>
        <sz val="12"/>
        <rFont val="Arial"/>
        <family val="2"/>
      </rPr>
      <t>.</t>
    </r>
  </si>
  <si>
    <r>
      <rPr>
        <b/>
        <sz val="11"/>
        <rFont val="Arial"/>
        <family val="2"/>
      </rPr>
      <t>Delivery and create an inspection shaft</t>
    </r>
    <r>
      <rPr>
        <sz val="11"/>
        <rFont val="Arial"/>
        <family val="2"/>
      </rPr>
      <t xml:space="preserve"> </t>
    </r>
    <r>
      <rPr>
        <sz val="10"/>
        <rFont val="Arial"/>
        <family val="2"/>
      </rPr>
      <t>(Manhole) of standard reinforced heavy duty PVC manhole B/L/D 40cm x 40cm x 60cm internal dimensions, including a passable by car but although generally openable cover. All works should be accordance to the plans or the instructions of the supervising engineer.
Samplings required</t>
    </r>
  </si>
  <si>
    <r>
      <rPr>
        <b/>
        <sz val="11"/>
        <rFont val="Arial"/>
        <family val="2"/>
      </rPr>
      <t>PVC or PP sewerage pipes DN 50</t>
    </r>
    <r>
      <rPr>
        <sz val="12"/>
        <rFont val="Arial"/>
        <family val="2"/>
      </rPr>
      <t xml:space="preserve"> </t>
    </r>
    <r>
      <rPr>
        <sz val="10"/>
        <rFont val="Arial"/>
        <family val="2"/>
      </rPr>
      <t>(2)” diameter, UV-resistant! Supply and install (2") dia. PVC pipes best type with all necessary materials, fittings and cleaning openings according to the section 1500 of I.G.T.S and the instructions of the site engineer with all necessary work.
Including all fittings and sound protecting attachments.</t>
    </r>
  </si>
  <si>
    <r>
      <rPr>
        <b/>
        <sz val="11"/>
        <rFont val="Arial"/>
        <family val="2"/>
      </rPr>
      <t>PVC or PP sewerage pipes DN 100</t>
    </r>
    <r>
      <rPr>
        <sz val="11"/>
        <rFont val="Arial"/>
        <family val="2"/>
      </rPr>
      <t xml:space="preserve"> (4)”</t>
    </r>
    <r>
      <rPr>
        <sz val="12"/>
        <rFont val="Arial"/>
        <family val="2"/>
      </rPr>
      <t xml:space="preserve"> </t>
    </r>
    <r>
      <rPr>
        <sz val="10"/>
        <rFont val="Arial"/>
        <family val="2"/>
      </rPr>
      <t>diameter, UV-resistant! Supply and install (4") dia. PVC pipes best type with all necessary materials, fittings and cleaning openings according to the section 1500 of I.G.T.S and the instructions of the site engineer with all necessary work.
Including all fittings and attachments.</t>
    </r>
  </si>
  <si>
    <r>
      <rPr>
        <b/>
        <sz val="11"/>
        <rFont val="Arial"/>
        <family val="2"/>
      </rPr>
      <t>Floor drains</t>
    </r>
    <r>
      <rPr>
        <sz val="11"/>
        <rFont val="Arial"/>
        <family val="2"/>
      </rPr>
      <t xml:space="preserve">, </t>
    </r>
    <r>
      <rPr>
        <sz val="10"/>
        <rFont val="Arial"/>
        <family val="2"/>
      </rPr>
      <t>with body of cast iron, or stainless steel, with siphon trap, dirt bucket and with screws tied grid made out of enamelled cast iron, or stainless steel.
DN 100/70/50 // 4" /3" /2"
Sample required</t>
    </r>
  </si>
  <si>
    <r>
      <rPr>
        <b/>
        <sz val="11"/>
        <rFont val="Arial"/>
        <family val="2"/>
      </rPr>
      <t>Vent-pipe inlet louvers</t>
    </r>
    <r>
      <rPr>
        <sz val="12"/>
        <rFont val="Arial"/>
        <family val="2"/>
      </rPr>
      <t xml:space="preserve">
</t>
    </r>
    <r>
      <rPr>
        <sz val="10"/>
        <rFont val="Arial"/>
        <family val="2"/>
      </rPr>
      <t>Calibrate and fix pipe penetrations through outside wall for vent pipes including weather protection grille.
According to plan and the instructions of the site engineer.</t>
    </r>
  </si>
  <si>
    <r>
      <rPr>
        <b/>
        <sz val="11"/>
        <rFont val="Arial"/>
        <family val="2"/>
      </rPr>
      <t>Rainwater downpipes</t>
    </r>
    <r>
      <rPr>
        <sz val="12"/>
        <rFont val="Arial"/>
        <family val="2"/>
      </rPr>
      <t xml:space="preserve">
</t>
    </r>
    <r>
      <rPr>
        <sz val="10"/>
        <rFont val="Arial"/>
        <family val="2"/>
      </rPr>
      <t>Best quality PVC pipe Including all necessary material that kind of pipe belonging fittings, clamps, and glues. All works should be accordance to the plans or the instructions of the supervising engineer.
Outside diameter: 3" / 88,9 mm
Wall thickness: 4,05 mm</t>
    </r>
  </si>
  <si>
    <r>
      <rPr>
        <b/>
        <sz val="11"/>
        <rFont val="Arial"/>
        <family val="2"/>
      </rPr>
      <t xml:space="preserve">Stand Electric warm water heater in European quality 120 liter.
</t>
    </r>
    <r>
      <rPr>
        <sz val="12"/>
        <rFont val="Arial"/>
        <family val="2"/>
      </rPr>
      <t>with 10mm insulation of Polyurethane foam and thin sheet jacket. For Showers of Annex Building Including:
- Electric Connection with all necessary wires 4*2 mm and 32 Amp Circut breaker.
- 2 pcs heating elements with each 1500 watt
- All necessary supply and sewerage pipes:  Check valve (3/4") and Safety valve (3/4")
- two Inclined seated shut valve for cold water and hot water inlet (3/4")
The tank is placed on a galvanized steel frame and rubber pads to avoid direct contact with steel or reinforced concrete pedestal
sampling required</t>
    </r>
  </si>
  <si>
    <r>
      <rPr>
        <b/>
        <sz val="11"/>
        <rFont val="Arial"/>
        <family val="2"/>
      </rPr>
      <t>Polypropylene PPR cold/warm water supply pipes DN 20/3/4"</t>
    </r>
    <r>
      <rPr>
        <sz val="11"/>
        <rFont val="Arial"/>
        <family val="2"/>
      </rPr>
      <t xml:space="preserve">: </t>
    </r>
    <r>
      <rPr>
        <sz val="12"/>
        <rFont val="Arial"/>
        <family val="2"/>
      </rPr>
      <t xml:space="preserve">
F</t>
    </r>
    <r>
      <rPr>
        <sz val="10"/>
        <rFont val="Arial"/>
        <family val="2"/>
      </rPr>
      <t xml:space="preserve">or conducting concealed, in the walls, or false ceiling. Insulated in 5mm thick foam rubber hoses. Bursts of insulation must be sealed with adhesive tape. Supply and install (3/4") dia. PPR pipes best type with all necessary materials, fittings and attachments, according to the corresponding section of I.G.T.S, the execution plans and the instructions of the site engineer with all necessary work.
</t>
    </r>
    <r>
      <rPr>
        <u/>
        <sz val="10"/>
        <rFont val="Arial"/>
        <family val="2"/>
      </rPr>
      <t>Pipe clamps with hanger bolts in sturdy galvanized fabrication, with rubber insert, at a distance of 1.5m.</t>
    </r>
    <r>
      <rPr>
        <sz val="10"/>
        <rFont val="Arial"/>
        <family val="2"/>
      </rPr>
      <t xml:space="preserve">
Best quality, sampling required!</t>
    </r>
  </si>
  <si>
    <r>
      <rPr>
        <b/>
        <sz val="11"/>
        <rFont val="Arial"/>
        <family val="2"/>
      </rPr>
      <t>Water tank (2 m3):</t>
    </r>
    <r>
      <rPr>
        <sz val="12"/>
        <rFont val="Arial"/>
        <family val="2"/>
      </rPr>
      <t xml:space="preserve"> </t>
    </r>
    <r>
      <rPr>
        <sz val="10"/>
        <rFont val="Arial"/>
        <family val="2"/>
      </rPr>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r>
  </si>
  <si>
    <r>
      <rPr>
        <b/>
        <sz val="11"/>
        <rFont val="Arial"/>
        <family val="2"/>
      </rPr>
      <t>Wall mounted hand wash basin</t>
    </r>
    <r>
      <rPr>
        <b/>
        <sz val="12"/>
        <rFont val="Arial"/>
        <family val="2"/>
      </rPr>
      <t xml:space="preserve"> </t>
    </r>
    <r>
      <rPr>
        <sz val="12"/>
        <rFont val="Arial"/>
        <family val="2"/>
      </rPr>
      <t>size 0.45 m x 0.45 m and sink height should be 0.8 m from the floor.
the work includes high pressure connection steel hose, chromium plated stop valves, two angle valve,  flex drain hose, suitable floor drain,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r>
    <r>
      <rPr>
        <sz val="10"/>
        <rFont val="Arial"/>
        <family val="2"/>
      </rPr>
      <t xml:space="preserve">
</t>
    </r>
  </si>
  <si>
    <r>
      <rPr>
        <b/>
        <sz val="11"/>
        <rFont val="Arial"/>
        <family val="2"/>
      </rPr>
      <t xml:space="preserve">Armored Jordanian Editha Cable
</t>
    </r>
    <r>
      <rPr>
        <sz val="10"/>
        <rFont val="Arial"/>
        <family val="2"/>
      </rPr>
      <t>or HES or Niksan Turkish or equivalent type (</t>
    </r>
    <r>
      <rPr>
        <b/>
        <sz val="10"/>
        <rFont val="Arial"/>
        <family val="2"/>
      </rPr>
      <t>4 x 95 mm</t>
    </r>
    <r>
      <rPr>
        <b/>
        <vertAlign val="superscript"/>
        <sz val="10"/>
        <rFont val="Arial"/>
        <family val="2"/>
      </rPr>
      <t>2</t>
    </r>
    <r>
      <rPr>
        <sz val="10"/>
        <rFont val="Arial"/>
        <family val="2"/>
      </rPr>
      <t>).
From Transformer board to main distribution board, with terminals, attachments, trunks, conduits and all sectorises needed.</t>
    </r>
  </si>
  <si>
    <r>
      <rPr>
        <b/>
        <sz val="11"/>
        <rFont val="Arial"/>
        <family val="2"/>
      </rPr>
      <t xml:space="preserve">Automatic transfer unit (ATS) 400 KVA
</t>
    </r>
    <r>
      <rPr>
        <sz val="10"/>
        <rFont val="Arial"/>
        <family val="2"/>
      </rPr>
      <t>From public net to generator feed with terminals, attachments, boards, additional switches and all sectorises needed.</t>
    </r>
  </si>
  <si>
    <r>
      <rPr>
        <b/>
        <sz val="11"/>
        <rFont val="Arial"/>
        <family val="2"/>
      </rPr>
      <t>Exhaust fan for mounting in window pane</t>
    </r>
    <r>
      <rPr>
        <sz val="11"/>
        <rFont val="Arial"/>
        <family val="2"/>
      </rPr>
      <t xml:space="preserve"> </t>
    </r>
    <r>
      <rPr>
        <sz val="10"/>
        <rFont val="Arial"/>
        <family val="2"/>
      </rPr>
      <t>of WC´s according to the drawings and instructions of the site engineer. With all necessary accessories and switches, plastic pipes, conduits.
Price includes Turkish cable (3*1.5 mm2) or 3 x 2,5 mm2 (HES, Nexans, Prysmian or equivalent).
With self-acting external louvres and contact protection inside
Size 6" (5 pcs size 12" for the kitchen and meeting hall)</t>
    </r>
  </si>
  <si>
    <r>
      <rPr>
        <b/>
        <sz val="11"/>
        <rFont val="Arial"/>
        <family val="2"/>
      </rPr>
      <t xml:space="preserve">HES-Plastic coated- copper-wire NYM-J 5 x 25mm² </t>
    </r>
    <r>
      <rPr>
        <sz val="11"/>
        <rFont val="Arial"/>
        <family val="2"/>
      </rPr>
      <t>o</t>
    </r>
    <r>
      <rPr>
        <sz val="10"/>
        <rFont val="Arial"/>
        <family val="2"/>
      </rPr>
      <t>r Nexans Turkish made or equivalent).
Sample and</t>
    </r>
    <r>
      <rPr>
        <b/>
        <sz val="10"/>
        <rFont val="Arial"/>
        <family val="2"/>
      </rPr>
      <t xml:space="preserve"> certificate</t>
    </r>
    <r>
      <rPr>
        <sz val="10"/>
        <rFont val="Arial"/>
        <family val="2"/>
      </rPr>
      <t xml:space="preserve"> required.
</t>
    </r>
  </si>
  <si>
    <r>
      <rPr>
        <b/>
        <sz val="11"/>
        <rFont val="Arial"/>
        <family val="2"/>
      </rPr>
      <t xml:space="preserve">HES-Plastic coated- copper-wire NYM-J 4 x 70mm2 </t>
    </r>
    <r>
      <rPr>
        <sz val="10"/>
        <rFont val="Arial"/>
        <family val="2"/>
      </rPr>
      <t>Nexans Turkish made or equivalent).
Sample and</t>
    </r>
    <r>
      <rPr>
        <b/>
        <sz val="10"/>
        <rFont val="Arial"/>
        <family val="2"/>
      </rPr>
      <t xml:space="preserve"> certificate</t>
    </r>
    <r>
      <rPr>
        <sz val="10"/>
        <rFont val="Arial"/>
        <family val="2"/>
      </rPr>
      <t xml:space="preserve"> required.
</t>
    </r>
  </si>
  <si>
    <r>
      <rPr>
        <b/>
        <sz val="11"/>
        <rFont val="Arial"/>
        <family val="2"/>
      </rPr>
      <t>Single Split Air Condition T3</t>
    </r>
    <r>
      <rPr>
        <sz val="11"/>
        <rFont val="Arial"/>
        <family val="2"/>
      </rPr>
      <t xml:space="preserve">
</t>
    </r>
    <r>
      <rPr>
        <sz val="10"/>
        <rFont val="Arial"/>
        <family val="2"/>
      </rPr>
      <t>High Efficiency</t>
    </r>
    <r>
      <rPr>
        <b/>
        <sz val="10"/>
        <rFont val="Arial"/>
        <family val="2"/>
      </rPr>
      <t xml:space="preserve"> 36,000 BTU (3 Ton) </t>
    </r>
    <r>
      <rPr>
        <sz val="10"/>
        <rFont val="Arial"/>
        <family val="2"/>
      </rPr>
      <t xml:space="preserve">Heating/Cooling reversible. Ductless.
Remote 208-230V. Equipped with all necessary powerlines 3 x 6,0 mm2, circuit breakers, RCD´s, cooling circuit, coolant and connections. Including a 3 Phase AC switch.
Including wall breakthroughs, as well as reclosing, plastering and repainting.
</t>
    </r>
    <r>
      <rPr>
        <u/>
        <sz val="10"/>
        <rFont val="Arial"/>
        <family val="2"/>
      </rPr>
      <t>Every unit is to equipped with a diode switch (Pos. 2,15) in the room it is located.</t>
    </r>
    <r>
      <rPr>
        <sz val="10"/>
        <rFont val="Arial"/>
        <family val="2"/>
      </rPr>
      <t xml:space="preserve">
Manufacture: Gree, Toshiba, General or equvalent
Type: Delivered and assembled fit for purpose
</t>
    </r>
  </si>
  <si>
    <r>
      <rPr>
        <b/>
        <sz val="11"/>
        <rFont val="Arial"/>
        <family val="2"/>
      </rPr>
      <t xml:space="preserve">AC condensate dewatering: PVC or PPR pipes, DN 25
</t>
    </r>
    <r>
      <rPr>
        <sz val="10"/>
        <rFont val="Arial"/>
        <family val="2"/>
      </rPr>
      <t>(1") ,UV resistant.
Supply and install (1") dia. PVC pipes best type with all necessary materials, fittings and cleaning openings according to the section 1500 of I.G.T.S and the instructions of the site engineer with all necessary work.
Including all fittings and attachments.
The pipe conduction is concealed mounted in the wall and to connect with the sewerage system. Includes all chiselling and reclosing work.
This work is to coordinate in a way, that it is executed before plastering work. Open wall penetrations, and not connected condensate ports of Outdoor units: 
Fill all open penetrations of AC pipes by PU foam, plaster and paint it. In this step, connect the condensate port of the outside unit with the condensate line.</t>
    </r>
  </si>
  <si>
    <r>
      <rPr>
        <b/>
        <sz val="11"/>
        <rFont val="Arial"/>
        <family val="2"/>
      </rPr>
      <t>Generator House:</t>
    </r>
    <r>
      <rPr>
        <sz val="11"/>
        <rFont val="Arial"/>
        <family val="2"/>
      </rPr>
      <t xml:space="preserve"> (dimensions 8x4x3 hight) </t>
    </r>
    <r>
      <rPr>
        <sz val="10"/>
        <rFont val="Arial"/>
        <family val="2"/>
      </rPr>
      <t>provide material and install a generator house (for the generator and the fuel tank) made of steel frame (5x5 cm, 2mm thickness) and coverded by of BRC 5x5cm, 5mm for the sides and by Kerby for the roof,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r>
  </si>
  <si>
    <r>
      <rPr>
        <b/>
        <sz val="11"/>
        <rFont val="Arial"/>
        <family val="2"/>
      </rPr>
      <t>Outdoor footage and walk ways</t>
    </r>
    <r>
      <rPr>
        <sz val="10"/>
        <rFont val="Arial"/>
        <family val="2"/>
      </rPr>
      <t>: Supply materials and cast plain concrete class C25 with 10 cm thickness using sulphate resisting cement with a layer of compacted boulders then layers of compacted subbase (25 cm thick each) to the required elevations and laying two layers of thick nylon for the outdoor corridor walkways with all work requirement with slope 1% for walk ways and using joints every 2 m and at corners and filling by mastic, according to specification, drawings and instructions of the site engineer. 
The work includes building supporting walls using clay brick for the outside of the walkway with concrete foundation 20 cm thickness and cement plastering the walls from inside and outside.</t>
    </r>
  </si>
  <si>
    <r>
      <rPr>
        <b/>
        <sz val="11"/>
        <rFont val="Arial"/>
        <family val="2"/>
      </rPr>
      <t>Roof protection paving by (styger):</t>
    </r>
    <r>
      <rPr>
        <b/>
        <sz val="10"/>
        <rFont val="Arial"/>
        <family val="2"/>
      </rPr>
      <t xml:space="preserve"> </t>
    </r>
    <r>
      <rPr>
        <sz val="10"/>
        <rFont val="Arial"/>
        <family val="2"/>
      </rPr>
      <t>Supply materials and paving the roof according to the following steps:
1- clean the roof from the remains of materials.
2- paint the roof with bitumen 20/30 degree, two layers each layer in one day and in opposite directions with bitumen sheet in between.
3- Layer of thick agricultural nylon and a layer of 5 cm styrofoam
4- a layer of clean river sand with the proper slope.
5- paving shtyger (80*80*4 cm).
6- fill the joint between the shtyger with mastic.
7- fill the outside joints with cement mortar and make joints same as shtyger size and finish their surface with mastic.</t>
    </r>
  </si>
  <si>
    <r>
      <t xml:space="preserve">Kitchen sink- two wings
</t>
    </r>
    <r>
      <rPr>
        <sz val="10"/>
        <rFont val="Arial"/>
        <family val="2"/>
      </rPr>
      <t xml:space="preserve">
Supply and install stainless steel kitchen sink with two wings. Price includes standard kitchen mixer best quality approved by supervisor engineer, drain hose, angle locks, connection to water source, and all needed requirements according to the instructions of the supervisor engineer.                                     sampling required</t>
    </r>
  </si>
  <si>
    <r>
      <rPr>
        <b/>
        <sz val="11"/>
        <rFont val="Arial"/>
        <family val="2"/>
      </rPr>
      <t>Wall Mount Shower Systems</t>
    </r>
    <r>
      <rPr>
        <b/>
        <sz val="12"/>
        <rFont val="Arial"/>
        <family val="2"/>
      </rPr>
      <t xml:space="preserve">
</t>
    </r>
    <r>
      <rPr>
        <sz val="10"/>
        <rFont val="Arial"/>
        <family val="2"/>
      </rPr>
      <t xml:space="preserve">
supply and install chrome Wall Mount Shower System including arm, head, mixer, dish, connection to water source, and all needed requirements according to the instructions of the supervisor engineer.                                                           sampling required</t>
    </r>
  </si>
  <si>
    <r>
      <t xml:space="preserve">01- It is mandatory for the bidders to inspect the situation on site before submitting an offer.
02- Access situation to the site premises has to be checked in advance.
03- All the work items should be according to IRAQI General Technical Specifications (IGTS).                                                      04- All materials must be NEW from best type approved by supervisor.
05-The unit prices include transportation and providing the materials mentioned in the BoQ.                                                         06-The contractor shall prepare a Time Schedule for the whole project.
07- The contractor must set up a project board.
08- All works in the Bill of Quantities will be done according to supplied design details, specifications, instructions and directions of supervisor.
09- </t>
    </r>
    <r>
      <rPr>
        <sz val="10"/>
        <color rgb="FFC00000"/>
        <rFont val="Arial"/>
        <family val="2"/>
      </rPr>
      <t>The contract will be executed as "re-measurement contract" with exact values according to the Iraqi standards not to the common market measuring procedure</t>
    </r>
  </si>
  <si>
    <t xml:space="preserve"> BOQ of Construction of Agriculture training and development center in Ramadi / Anbar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</si>
</sst>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_(* \(#,##0\);_(* &quot;-&quot;_);_(@_)"/>
    <numFmt numFmtId="164" formatCode="[$$-409]#,##0.00"/>
    <numFmt numFmtId="165" formatCode="[$$-409]#,##0"/>
  </numFmts>
  <fonts count="27" x14ac:knownFonts="1">
    <font>
      <sz val="11"/>
      <color theme="1"/>
      <name val="Calibri"/>
      <family val="2"/>
      <scheme val="minor"/>
    </font>
    <font>
      <sz val="11"/>
      <color theme="1"/>
      <name val="Calibri"/>
      <family val="2"/>
      <scheme val="minor"/>
    </font>
    <font>
      <sz val="10"/>
      <name val="Arial"/>
      <family val="2"/>
    </font>
    <font>
      <b/>
      <sz val="10"/>
      <name val="Arial"/>
      <family val="2"/>
    </font>
    <font>
      <sz val="12"/>
      <name val="Arial"/>
      <family val="2"/>
    </font>
    <font>
      <b/>
      <sz val="18"/>
      <name val="Arial"/>
      <family val="2"/>
    </font>
    <font>
      <sz val="11"/>
      <name val="Arial"/>
      <family val="2"/>
    </font>
    <font>
      <sz val="14"/>
      <name val="Arial"/>
      <family val="2"/>
    </font>
    <font>
      <b/>
      <sz val="14"/>
      <color theme="1"/>
      <name val="Arial"/>
      <family val="2"/>
    </font>
    <font>
      <sz val="14"/>
      <color theme="1"/>
      <name val="Arial"/>
      <family val="2"/>
    </font>
    <font>
      <b/>
      <sz val="11"/>
      <color theme="1"/>
      <name val="Arial"/>
      <family val="2"/>
    </font>
    <font>
      <b/>
      <sz val="11"/>
      <name val="Arial"/>
      <family val="2"/>
    </font>
    <font>
      <u/>
      <sz val="11"/>
      <name val="Arial"/>
      <family val="2"/>
    </font>
    <font>
      <b/>
      <sz val="12"/>
      <color theme="1"/>
      <name val="Arial"/>
      <family val="2"/>
    </font>
    <font>
      <sz val="11"/>
      <color theme="1"/>
      <name val="Arial"/>
      <family val="2"/>
    </font>
    <font>
      <sz val="12"/>
      <color theme="1"/>
      <name val="Arial"/>
      <family val="2"/>
    </font>
    <font>
      <b/>
      <sz val="12"/>
      <name val="Arial"/>
      <family val="2"/>
    </font>
    <font>
      <sz val="14"/>
      <color theme="1"/>
      <name val="Calibri"/>
      <family val="2"/>
    </font>
    <font>
      <sz val="12"/>
      <name val="Arial"/>
      <family val="2"/>
      <charset val="178"/>
    </font>
    <font>
      <u/>
      <sz val="10"/>
      <name val="Arial"/>
      <family val="2"/>
    </font>
    <font>
      <sz val="10"/>
      <color theme="1"/>
      <name val="Arial"/>
      <family val="2"/>
    </font>
    <font>
      <b/>
      <vertAlign val="superscript"/>
      <sz val="10"/>
      <name val="Arial"/>
      <family val="2"/>
    </font>
    <font>
      <vertAlign val="superscript"/>
      <sz val="10"/>
      <name val="Arial"/>
      <family val="2"/>
    </font>
    <font>
      <sz val="8"/>
      <name val="Calibri"/>
      <family val="2"/>
      <scheme val="minor"/>
    </font>
    <font>
      <sz val="11"/>
      <name val="Calibri"/>
      <family val="2"/>
      <scheme val="minor"/>
    </font>
    <font>
      <b/>
      <sz val="14"/>
      <name val="Arial"/>
      <family val="2"/>
    </font>
    <font>
      <sz val="10"/>
      <color rgb="FFC00000"/>
      <name val="Arial"/>
      <family val="2"/>
    </font>
  </fonts>
  <fills count="10">
    <fill>
      <patternFill patternType="none"/>
    </fill>
    <fill>
      <patternFill patternType="gray125"/>
    </fill>
    <fill>
      <patternFill patternType="solid">
        <fgColor indexed="47"/>
        <bgColor indexed="64"/>
      </patternFill>
    </fill>
    <fill>
      <patternFill patternType="solid">
        <fgColor theme="0"/>
        <bgColor indexed="64"/>
      </patternFill>
    </fill>
    <fill>
      <patternFill patternType="solid">
        <fgColor indexed="9"/>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3" tint="0.59999389629810485"/>
        <bgColor indexed="64"/>
      </patternFill>
    </fill>
  </fills>
  <borders count="70">
    <border>
      <left/>
      <right/>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thick">
        <color indexed="64"/>
      </top>
      <bottom style="thick">
        <color indexed="64"/>
      </bottom>
      <diagonal/>
    </border>
    <border>
      <left style="medium">
        <color indexed="64"/>
      </left>
      <right style="thin">
        <color indexed="64"/>
      </right>
      <top style="thick">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thin">
        <color auto="1"/>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style="thick">
        <color indexed="64"/>
      </top>
      <bottom style="thin">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medium">
        <color indexed="64"/>
      </right>
      <top style="thin">
        <color indexed="64"/>
      </top>
      <bottom style="thick">
        <color indexed="64"/>
      </bottom>
      <diagonal/>
    </border>
    <border>
      <left style="medium">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style="thick">
        <color indexed="64"/>
      </top>
      <bottom style="thick">
        <color indexed="64"/>
      </bottom>
      <diagonal/>
    </border>
    <border>
      <left style="thin">
        <color indexed="64"/>
      </left>
      <right/>
      <top/>
      <bottom/>
      <diagonal/>
    </border>
  </borders>
  <cellStyleXfs count="3">
    <xf numFmtId="0" fontId="0" fillId="0" borderId="0"/>
    <xf numFmtId="0" fontId="1" fillId="0" borderId="0"/>
    <xf numFmtId="0" fontId="14" fillId="0" borderId="0"/>
  </cellStyleXfs>
  <cellXfs count="301">
    <xf numFmtId="0" fontId="0" fillId="0" borderId="0" xfId="0"/>
    <xf numFmtId="0" fontId="2" fillId="0" borderId="2" xfId="0" applyFont="1" applyFill="1" applyBorder="1" applyAlignment="1">
      <alignment horizontal="left" vertical="top" wrapText="1"/>
    </xf>
    <xf numFmtId="0" fontId="0" fillId="0" borderId="0" xfId="0" applyBorder="1"/>
    <xf numFmtId="0" fontId="1" fillId="0" borderId="0" xfId="1"/>
    <xf numFmtId="0" fontId="2" fillId="0" borderId="5" xfId="0" applyFont="1" applyFill="1" applyBorder="1" applyAlignment="1">
      <alignment horizontal="left" vertical="top" wrapText="1"/>
    </xf>
    <xf numFmtId="0" fontId="4" fillId="0" borderId="2" xfId="0" applyFont="1" applyBorder="1" applyAlignment="1">
      <alignment horizontal="center" vertical="center"/>
    </xf>
    <xf numFmtId="0" fontId="2" fillId="0" borderId="2" xfId="0" applyFont="1" applyBorder="1" applyAlignment="1">
      <alignment vertical="top" wrapText="1"/>
    </xf>
    <xf numFmtId="0" fontId="4" fillId="0" borderId="5" xfId="0" applyFont="1" applyBorder="1" applyAlignment="1">
      <alignment horizontal="center" vertical="center"/>
    </xf>
    <xf numFmtId="0" fontId="2" fillId="0" borderId="5" xfId="0" applyFont="1" applyBorder="1" applyAlignment="1">
      <alignment horizontal="left" vertical="top" wrapText="1"/>
    </xf>
    <xf numFmtId="0" fontId="3" fillId="0" borderId="2" xfId="0" applyFont="1" applyBorder="1" applyAlignment="1">
      <alignment horizontal="left" vertical="top" wrapText="1"/>
    </xf>
    <xf numFmtId="0" fontId="4" fillId="0" borderId="2" xfId="0" applyFont="1" applyBorder="1" applyAlignment="1">
      <alignment horizontal="center" vertical="center" wrapText="1"/>
    </xf>
    <xf numFmtId="0" fontId="4" fillId="4" borderId="2" xfId="0" applyFont="1" applyFill="1" applyBorder="1" applyAlignment="1">
      <alignment horizontal="center" vertical="center"/>
    </xf>
    <xf numFmtId="41" fontId="2" fillId="0" borderId="0" xfId="0" applyNumberFormat="1" applyFont="1" applyAlignment="1">
      <alignment horizontal="right" vertical="center"/>
    </xf>
    <xf numFmtId="0" fontId="3" fillId="0" borderId="0" xfId="0" applyFont="1" applyAlignment="1">
      <alignment horizontal="right" vertical="center"/>
    </xf>
    <xf numFmtId="0" fontId="4" fillId="0" borderId="2" xfId="0" applyFont="1" applyBorder="1" applyAlignment="1">
      <alignment horizontal="left" vertical="top" wrapText="1"/>
    </xf>
    <xf numFmtId="0" fontId="15" fillId="0" borderId="0" xfId="0" applyFont="1"/>
    <xf numFmtId="0" fontId="4" fillId="0" borderId="5" xfId="0" applyFont="1" applyBorder="1" applyAlignment="1">
      <alignment horizontal="left" vertical="top" wrapText="1"/>
    </xf>
    <xf numFmtId="0" fontId="4" fillId="0" borderId="5" xfId="0" applyFont="1" applyBorder="1" applyAlignment="1">
      <alignment horizontal="center" vertical="center" wrapText="1"/>
    </xf>
    <xf numFmtId="0" fontId="16" fillId="0" borderId="2" xfId="0" applyFont="1" applyBorder="1" applyAlignment="1">
      <alignment horizontal="left" vertical="top" wrapText="1"/>
    </xf>
    <xf numFmtId="0" fontId="9" fillId="0" borderId="0" xfId="0" applyFont="1"/>
    <xf numFmtId="0" fontId="4" fillId="0" borderId="28" xfId="0" applyFont="1" applyBorder="1" applyAlignment="1">
      <alignment horizontal="center" vertical="center" wrapText="1"/>
    </xf>
    <xf numFmtId="0" fontId="4" fillId="0" borderId="48" xfId="0" applyFont="1" applyBorder="1" applyAlignment="1">
      <alignment horizontal="left" vertical="top" wrapText="1"/>
    </xf>
    <xf numFmtId="0" fontId="4" fillId="0" borderId="48" xfId="0" applyFont="1" applyBorder="1" applyAlignment="1">
      <alignment horizontal="center" vertical="center" wrapText="1"/>
    </xf>
    <xf numFmtId="0" fontId="6" fillId="0" borderId="28" xfId="0" applyFont="1" applyBorder="1" applyAlignment="1">
      <alignment horizontal="left" vertical="top" wrapText="1"/>
    </xf>
    <xf numFmtId="0" fontId="6" fillId="0" borderId="48" xfId="0" applyFont="1" applyBorder="1" applyAlignment="1">
      <alignment horizontal="left" vertical="top" wrapText="1"/>
    </xf>
    <xf numFmtId="0" fontId="6" fillId="0" borderId="48" xfId="0" applyFont="1" applyBorder="1" applyAlignment="1">
      <alignment horizontal="center" vertical="center" wrapText="1"/>
    </xf>
    <xf numFmtId="0" fontId="6" fillId="0" borderId="2" xfId="0" applyFont="1" applyBorder="1" applyAlignment="1">
      <alignment horizontal="center" vertical="center"/>
    </xf>
    <xf numFmtId="2" fontId="14" fillId="0" borderId="47" xfId="0" applyNumberFormat="1"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center" vertical="center" wrapText="1"/>
    </xf>
    <xf numFmtId="0" fontId="6" fillId="0" borderId="49" xfId="0" applyFont="1" applyBorder="1" applyAlignment="1">
      <alignment horizontal="left" vertical="top" wrapText="1"/>
    </xf>
    <xf numFmtId="0" fontId="16" fillId="3" borderId="1"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5" xfId="0" applyFont="1" applyBorder="1" applyAlignment="1">
      <alignment horizontal="left" vertical="top" wrapText="1"/>
    </xf>
    <xf numFmtId="2"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2" fontId="6" fillId="0" borderId="23" xfId="0" applyNumberFormat="1" applyFont="1" applyBorder="1" applyAlignment="1">
      <alignment horizontal="center" vertical="center" wrapText="1"/>
    </xf>
    <xf numFmtId="0" fontId="6" fillId="0" borderId="34" xfId="0" applyFont="1" applyBorder="1" applyAlignment="1">
      <alignment horizontal="left" vertical="top" wrapText="1"/>
    </xf>
    <xf numFmtId="0" fontId="6" fillId="0" borderId="48" xfId="0" applyFont="1" applyBorder="1" applyAlignment="1">
      <alignment horizontal="center" vertical="center"/>
    </xf>
    <xf numFmtId="0" fontId="14" fillId="0" borderId="14" xfId="1" applyFont="1" applyBorder="1" applyAlignment="1">
      <alignment horizontal="center" vertical="center"/>
    </xf>
    <xf numFmtId="0" fontId="14" fillId="0" borderId="17" xfId="1" applyFont="1" applyBorder="1" applyAlignment="1">
      <alignment horizontal="center" vertical="center"/>
    </xf>
    <xf numFmtId="0" fontId="14" fillId="0" borderId="20" xfId="1" applyFont="1" applyBorder="1" applyAlignment="1">
      <alignment horizontal="center" vertical="center"/>
    </xf>
    <xf numFmtId="0" fontId="0" fillId="0" borderId="0" xfId="0" applyFont="1" applyAlignment="1">
      <alignment horizontal="center" vertical="center"/>
    </xf>
    <xf numFmtId="0" fontId="11" fillId="3" borderId="21" xfId="0" applyFont="1" applyFill="1" applyBorder="1" applyAlignment="1">
      <alignment horizontal="center" vertical="center" wrapText="1"/>
    </xf>
    <xf numFmtId="4" fontId="14" fillId="0" borderId="23" xfId="0" applyNumberFormat="1" applyFont="1" applyBorder="1" applyAlignment="1">
      <alignment horizontal="center" vertical="center"/>
    </xf>
    <xf numFmtId="4" fontId="14" fillId="0" borderId="27" xfId="0" applyNumberFormat="1" applyFont="1" applyBorder="1" applyAlignment="1">
      <alignment horizontal="center" vertical="center"/>
    </xf>
    <xf numFmtId="4" fontId="6" fillId="0" borderId="24" xfId="0" applyNumberFormat="1" applyFont="1" applyBorder="1" applyAlignment="1">
      <alignment horizontal="center" vertical="center"/>
    </xf>
    <xf numFmtId="4" fontId="6" fillId="0" borderId="27" xfId="0" applyNumberFormat="1" applyFont="1" applyBorder="1" applyAlignment="1">
      <alignment horizontal="center" vertical="center" wrapText="1"/>
    </xf>
    <xf numFmtId="0" fontId="10" fillId="6" borderId="27"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2" xfId="0" applyFont="1" applyFill="1" applyBorder="1" applyAlignment="1">
      <alignment horizontal="center" vertical="center"/>
    </xf>
    <xf numFmtId="0" fontId="14" fillId="3" borderId="23" xfId="0" applyFont="1" applyFill="1" applyBorder="1" applyAlignment="1">
      <alignment horizontal="center" vertical="center"/>
    </xf>
    <xf numFmtId="0" fontId="6" fillId="0" borderId="17" xfId="0" applyFont="1" applyBorder="1" applyAlignment="1">
      <alignment vertical="top" wrapText="1"/>
    </xf>
    <xf numFmtId="0" fontId="0" fillId="0" borderId="14" xfId="0" applyFont="1" applyBorder="1" applyAlignment="1">
      <alignment horizontal="center" vertical="center"/>
    </xf>
    <xf numFmtId="0" fontId="10" fillId="8" borderId="38" xfId="0" applyFont="1" applyFill="1" applyBorder="1" applyAlignment="1">
      <alignment horizontal="center" vertical="center"/>
    </xf>
    <xf numFmtId="0" fontId="10" fillId="0" borderId="23" xfId="0" applyFont="1" applyBorder="1" applyAlignment="1">
      <alignment horizontal="center" vertical="center"/>
    </xf>
    <xf numFmtId="1" fontId="6" fillId="0" borderId="23" xfId="0" applyNumberFormat="1" applyFont="1" applyBorder="1" applyAlignment="1">
      <alignment horizontal="center" vertical="center" wrapText="1"/>
    </xf>
    <xf numFmtId="1" fontId="14" fillId="0" borderId="23" xfId="0" applyNumberFormat="1" applyFont="1" applyBorder="1" applyAlignment="1">
      <alignment horizontal="center" vertical="center"/>
    </xf>
    <xf numFmtId="4" fontId="10" fillId="7" borderId="23" xfId="0" applyNumberFormat="1" applyFont="1" applyFill="1" applyBorder="1" applyAlignment="1">
      <alignment horizontal="center" vertical="center"/>
    </xf>
    <xf numFmtId="0" fontId="14" fillId="0" borderId="25" xfId="0" applyFont="1" applyBorder="1" applyAlignment="1">
      <alignment horizontal="center" vertical="center"/>
    </xf>
    <xf numFmtId="4" fontId="10" fillId="8" borderId="23" xfId="0" applyNumberFormat="1" applyFont="1" applyFill="1" applyBorder="1" applyAlignment="1">
      <alignment horizontal="center" vertical="center"/>
    </xf>
    <xf numFmtId="0" fontId="14" fillId="5" borderId="23" xfId="0" applyFont="1" applyFill="1" applyBorder="1" applyAlignment="1">
      <alignment horizontal="center" vertical="center"/>
    </xf>
    <xf numFmtId="0" fontId="0" fillId="0" borderId="17" xfId="0" applyFont="1" applyBorder="1" applyAlignment="1">
      <alignment horizontal="center" vertical="center"/>
    </xf>
    <xf numFmtId="4" fontId="10" fillId="7" borderId="27" xfId="0" applyNumberFormat="1" applyFont="1" applyFill="1" applyBorder="1" applyAlignment="1">
      <alignment horizontal="center" vertical="center"/>
    </xf>
    <xf numFmtId="2" fontId="6" fillId="0" borderId="25" xfId="0" applyNumberFormat="1" applyFont="1" applyBorder="1" applyAlignment="1">
      <alignment horizontal="center" vertical="center" wrapText="1"/>
    </xf>
    <xf numFmtId="0" fontId="2" fillId="3"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6" fillId="0" borderId="2" xfId="2" applyFont="1" applyFill="1" applyBorder="1" applyAlignment="1">
      <alignment horizontal="left" vertical="top" wrapText="1"/>
    </xf>
    <xf numFmtId="4" fontId="4" fillId="0" borderId="27" xfId="0" applyNumberFormat="1" applyFont="1" applyFill="1" applyBorder="1" applyAlignment="1">
      <alignment horizontal="center" vertical="center" wrapText="1"/>
    </xf>
    <xf numFmtId="0" fontId="4" fillId="0" borderId="30" xfId="0" applyFont="1" applyFill="1" applyBorder="1" applyAlignment="1">
      <alignment horizontal="left" vertical="top" wrapText="1"/>
    </xf>
    <xf numFmtId="0" fontId="4" fillId="0" borderId="28" xfId="0" applyFont="1" applyFill="1" applyBorder="1" applyAlignment="1">
      <alignment horizontal="center" vertical="center"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center" wrapText="1"/>
    </xf>
    <xf numFmtId="0" fontId="11" fillId="0" borderId="2" xfId="2" applyFont="1" applyFill="1" applyBorder="1" applyAlignment="1">
      <alignment horizontal="left" vertical="top" wrapText="1"/>
    </xf>
    <xf numFmtId="0" fontId="18" fillId="0" borderId="2" xfId="0" applyFont="1" applyFill="1" applyBorder="1" applyAlignment="1">
      <alignment horizontal="center" vertical="center"/>
    </xf>
    <xf numFmtId="0" fontId="14" fillId="6" borderId="27" xfId="0" applyFont="1" applyFill="1" applyBorder="1" applyAlignment="1">
      <alignment horizontal="center" vertical="center"/>
    </xf>
    <xf numFmtId="2" fontId="10" fillId="0" borderId="42" xfId="0" applyNumberFormat="1" applyFont="1" applyBorder="1" applyAlignment="1">
      <alignment horizontal="center" vertical="center"/>
    </xf>
    <xf numFmtId="0" fontId="2" fillId="0" borderId="5" xfId="0" applyFont="1" applyBorder="1" applyAlignment="1">
      <alignment vertical="top" wrapText="1"/>
    </xf>
    <xf numFmtId="4" fontId="13" fillId="6" borderId="54" xfId="0" applyNumberFormat="1" applyFont="1" applyFill="1" applyBorder="1" applyAlignment="1">
      <alignment horizontal="center" vertical="center"/>
    </xf>
    <xf numFmtId="0" fontId="10" fillId="9" borderId="23" xfId="0" applyFont="1" applyFill="1" applyBorder="1" applyAlignment="1">
      <alignment horizontal="center" vertical="center" wrapText="1"/>
    </xf>
    <xf numFmtId="0" fontId="13" fillId="9" borderId="23" xfId="0" applyFont="1" applyFill="1" applyBorder="1" applyAlignment="1">
      <alignment horizontal="center" vertical="center" wrapText="1"/>
    </xf>
    <xf numFmtId="0" fontId="4" fillId="0" borderId="6" xfId="0" applyFont="1" applyFill="1" applyBorder="1" applyAlignment="1">
      <alignment horizontal="center" vertical="center"/>
    </xf>
    <xf numFmtId="4" fontId="11" fillId="7" borderId="27" xfId="0" applyNumberFormat="1" applyFont="1" applyFill="1" applyBorder="1" applyAlignment="1">
      <alignment horizontal="center" vertical="center"/>
    </xf>
    <xf numFmtId="0" fontId="16" fillId="7" borderId="28" xfId="0" applyFont="1" applyFill="1" applyBorder="1" applyAlignment="1">
      <alignment horizontal="left" vertical="center"/>
    </xf>
    <xf numFmtId="0" fontId="2" fillId="0" borderId="30" xfId="0" applyFont="1" applyFill="1" applyBorder="1" applyAlignment="1">
      <alignment horizontal="left" vertical="top" wrapText="1"/>
    </xf>
    <xf numFmtId="3" fontId="4" fillId="0" borderId="5" xfId="0" applyNumberFormat="1" applyFont="1" applyFill="1" applyBorder="1" applyAlignment="1">
      <alignment horizontal="center" vertical="center"/>
    </xf>
    <xf numFmtId="3" fontId="4" fillId="0" borderId="2" xfId="0" applyNumberFormat="1" applyFont="1" applyFill="1" applyBorder="1" applyAlignment="1">
      <alignment horizontal="center" vertical="center" wrapText="1"/>
    </xf>
    <xf numFmtId="3" fontId="6" fillId="0" borderId="2" xfId="0" applyNumberFormat="1" applyFont="1" applyBorder="1" applyAlignment="1">
      <alignment horizontal="center" vertical="center" wrapText="1"/>
    </xf>
    <xf numFmtId="3" fontId="6" fillId="0" borderId="2" xfId="0" applyNumberFormat="1" applyFont="1" applyBorder="1" applyAlignment="1">
      <alignment horizontal="center" vertical="center"/>
    </xf>
    <xf numFmtId="3" fontId="6" fillId="0" borderId="28" xfId="0" applyNumberFormat="1" applyFont="1" applyBorder="1" applyAlignment="1">
      <alignment horizontal="center" vertical="center" wrapText="1"/>
    </xf>
    <xf numFmtId="3" fontId="4" fillId="0" borderId="28" xfId="0" applyNumberFormat="1" applyFont="1" applyFill="1" applyBorder="1" applyAlignment="1">
      <alignment horizontal="center" vertical="center" wrapText="1"/>
    </xf>
    <xf numFmtId="3" fontId="18" fillId="0" borderId="2" xfId="0" applyNumberFormat="1" applyFont="1" applyFill="1" applyBorder="1" applyAlignment="1">
      <alignment horizontal="center" vertical="center"/>
    </xf>
    <xf numFmtId="3" fontId="18" fillId="0" borderId="2" xfId="0" applyNumberFormat="1" applyFont="1" applyFill="1" applyBorder="1" applyAlignment="1" applyProtection="1">
      <alignment horizontal="center" vertical="center"/>
      <protection locked="0"/>
    </xf>
    <xf numFmtId="0" fontId="3" fillId="3" borderId="2" xfId="0" applyFont="1" applyFill="1" applyBorder="1" applyAlignment="1">
      <alignment horizontal="left" vertical="top" wrapText="1"/>
    </xf>
    <xf numFmtId="0" fontId="3" fillId="0" borderId="2" xfId="0" applyFont="1" applyFill="1" applyBorder="1" applyAlignment="1">
      <alignment horizontal="left" vertical="top" wrapText="1"/>
    </xf>
    <xf numFmtId="0" fontId="4" fillId="0" borderId="2" xfId="0" applyFont="1" applyFill="1" applyBorder="1" applyAlignment="1">
      <alignment horizontal="center" vertical="center"/>
    </xf>
    <xf numFmtId="0" fontId="6" fillId="3" borderId="24" xfId="0" applyFont="1" applyFill="1" applyBorder="1" applyAlignment="1">
      <alignment horizontal="center" vertical="center"/>
    </xf>
    <xf numFmtId="3" fontId="4" fillId="0" borderId="2" xfId="0" applyNumberFormat="1" applyFont="1" applyFill="1" applyBorder="1" applyAlignment="1">
      <alignment horizontal="center" vertical="center"/>
    </xf>
    <xf numFmtId="0" fontId="4" fillId="0" borderId="2" xfId="0" applyFont="1" applyFill="1" applyBorder="1" applyAlignment="1">
      <alignment horizontal="left" vertical="top" wrapText="1"/>
    </xf>
    <xf numFmtId="0" fontId="4" fillId="0" borderId="6" xfId="0" applyFont="1" applyBorder="1" applyAlignment="1">
      <alignment horizontal="center" vertical="center" wrapText="1"/>
    </xf>
    <xf numFmtId="0" fontId="6" fillId="0" borderId="2" xfId="0" applyFont="1" applyBorder="1" applyAlignment="1">
      <alignment vertical="center" wrapText="1"/>
    </xf>
    <xf numFmtId="0" fontId="11" fillId="0" borderId="5" xfId="0" applyFont="1" applyBorder="1" applyAlignment="1">
      <alignment vertical="top" wrapText="1"/>
    </xf>
    <xf numFmtId="0" fontId="6" fillId="0" borderId="24" xfId="0" applyFont="1" applyBorder="1" applyAlignment="1">
      <alignment vertical="center" wrapText="1"/>
    </xf>
    <xf numFmtId="0" fontId="24" fillId="0" borderId="15" xfId="0" applyFont="1" applyBorder="1"/>
    <xf numFmtId="0" fontId="16" fillId="0" borderId="15" xfId="1" applyFont="1" applyBorder="1" applyAlignment="1">
      <alignment horizontal="left" vertical="center"/>
    </xf>
    <xf numFmtId="0" fontId="16" fillId="0" borderId="0" xfId="1" applyFont="1" applyBorder="1" applyAlignment="1">
      <alignment horizontal="left" vertical="center"/>
    </xf>
    <xf numFmtId="0" fontId="25" fillId="9" borderId="2" xfId="0" applyFont="1" applyFill="1" applyBorder="1" applyAlignment="1">
      <alignment vertical="center" wrapText="1"/>
    </xf>
    <xf numFmtId="0" fontId="16" fillId="9" borderId="2" xfId="0" applyFont="1" applyFill="1" applyBorder="1" applyAlignment="1">
      <alignment vertical="center" wrapText="1"/>
    </xf>
    <xf numFmtId="0" fontId="11" fillId="7" borderId="28" xfId="0" applyFont="1" applyFill="1" applyBorder="1" applyAlignment="1">
      <alignment horizontal="left" vertical="center"/>
    </xf>
    <xf numFmtId="0" fontId="4" fillId="0" borderId="28" xfId="0" applyFont="1" applyBorder="1" applyAlignment="1">
      <alignment horizontal="left" vertical="top" wrapText="1"/>
    </xf>
    <xf numFmtId="0" fontId="4" fillId="0" borderId="28" xfId="0" applyFont="1" applyFill="1" applyBorder="1" applyAlignment="1">
      <alignment horizontal="left" vertical="top" wrapText="1"/>
    </xf>
    <xf numFmtId="0" fontId="16" fillId="7" borderId="2" xfId="0" applyFont="1" applyFill="1" applyBorder="1" applyAlignment="1">
      <alignment horizontal="left" vertical="center"/>
    </xf>
    <xf numFmtId="0" fontId="16" fillId="8" borderId="2" xfId="0" applyFont="1" applyFill="1" applyBorder="1" applyAlignment="1">
      <alignment horizontal="left" vertical="center"/>
    </xf>
    <xf numFmtId="0" fontId="24" fillId="0" borderId="0" xfId="0" applyFont="1"/>
    <xf numFmtId="0" fontId="6" fillId="0" borderId="19" xfId="1" applyFont="1" applyBorder="1"/>
    <xf numFmtId="0" fontId="16" fillId="7" borderId="28" xfId="0" applyFont="1" applyFill="1" applyBorder="1" applyAlignment="1">
      <alignment horizontal="center" vertical="center"/>
    </xf>
    <xf numFmtId="1" fontId="16" fillId="7" borderId="28" xfId="0" applyNumberFormat="1" applyFont="1" applyFill="1" applyBorder="1" applyAlignment="1">
      <alignment horizontal="center" vertical="center"/>
    </xf>
    <xf numFmtId="0" fontId="16" fillId="7" borderId="30" xfId="0" applyFont="1" applyFill="1" applyBorder="1" applyAlignment="1">
      <alignment vertical="center" wrapText="1"/>
    </xf>
    <xf numFmtId="3" fontId="16" fillId="7" borderId="28" xfId="0" applyNumberFormat="1" applyFont="1" applyFill="1" applyBorder="1" applyAlignment="1">
      <alignment horizontal="center" vertical="center"/>
    </xf>
    <xf numFmtId="3" fontId="16" fillId="7" borderId="30" xfId="0" applyNumberFormat="1" applyFont="1" applyFill="1" applyBorder="1" applyAlignment="1">
      <alignment vertical="center" wrapText="1"/>
    </xf>
    <xf numFmtId="0" fontId="4" fillId="0" borderId="28" xfId="0" applyFont="1" applyBorder="1" applyAlignment="1">
      <alignment horizontal="center" vertical="center"/>
    </xf>
    <xf numFmtId="3" fontId="4" fillId="0" borderId="6" xfId="0" applyNumberFormat="1" applyFont="1" applyFill="1" applyBorder="1" applyAlignment="1">
      <alignment horizontal="center" vertical="center"/>
    </xf>
    <xf numFmtId="0" fontId="16" fillId="7" borderId="2" xfId="0" applyFont="1" applyFill="1" applyBorder="1" applyAlignment="1">
      <alignment horizontal="center" vertical="center"/>
    </xf>
    <xf numFmtId="1" fontId="16" fillId="7" borderId="2" xfId="0" applyNumberFormat="1" applyFont="1" applyFill="1" applyBorder="1" applyAlignment="1">
      <alignment horizontal="center" vertical="center"/>
    </xf>
    <xf numFmtId="0" fontId="16" fillId="7" borderId="2" xfId="0" applyFont="1" applyFill="1" applyBorder="1" applyAlignment="1">
      <alignment vertical="center" wrapText="1"/>
    </xf>
    <xf numFmtId="0" fontId="11" fillId="6" borderId="30" xfId="0" applyFont="1" applyFill="1" applyBorder="1" applyAlignment="1">
      <alignment vertical="center" wrapText="1"/>
    </xf>
    <xf numFmtId="0" fontId="11" fillId="6" borderId="49" xfId="0" applyFont="1" applyFill="1" applyBorder="1" applyAlignment="1">
      <alignment vertical="center" wrapText="1"/>
    </xf>
    <xf numFmtId="3" fontId="11" fillId="6" borderId="30" xfId="0" applyNumberFormat="1" applyFont="1" applyFill="1" applyBorder="1" applyAlignment="1">
      <alignment vertical="center" wrapText="1"/>
    </xf>
    <xf numFmtId="0" fontId="11" fillId="0" borderId="28" xfId="0" applyFont="1" applyBorder="1" applyAlignment="1">
      <alignment horizontal="center" vertical="center" wrapText="1"/>
    </xf>
    <xf numFmtId="3" fontId="6" fillId="0" borderId="48" xfId="0" applyNumberFormat="1" applyFont="1" applyBorder="1" applyAlignment="1">
      <alignment horizontal="center" vertical="center"/>
    </xf>
    <xf numFmtId="0" fontId="11" fillId="6" borderId="55" xfId="0" applyFont="1" applyFill="1" applyBorder="1" applyAlignment="1">
      <alignment vertical="center" wrapText="1"/>
    </xf>
    <xf numFmtId="0" fontId="16" fillId="8" borderId="2" xfId="0" applyFont="1" applyFill="1" applyBorder="1" applyAlignment="1">
      <alignment horizontal="center" vertical="center"/>
    </xf>
    <xf numFmtId="1" fontId="16" fillId="8" borderId="2" xfId="0" applyNumberFormat="1" applyFont="1" applyFill="1" applyBorder="1" applyAlignment="1">
      <alignment horizontal="center" vertical="center"/>
    </xf>
    <xf numFmtId="0" fontId="16" fillId="8" borderId="2" xfId="0" applyFont="1" applyFill="1" applyBorder="1" applyAlignment="1">
      <alignment vertical="center" wrapText="1"/>
    </xf>
    <xf numFmtId="0" fontId="6" fillId="0" borderId="2" xfId="0" applyFont="1" applyBorder="1" applyAlignment="1">
      <alignment horizontal="left" vertical="top" wrapText="1"/>
    </xf>
    <xf numFmtId="0" fontId="11" fillId="0" borderId="2" xfId="0" applyFont="1" applyBorder="1" applyAlignment="1">
      <alignment horizontal="left" vertical="top" wrapText="1"/>
    </xf>
    <xf numFmtId="0" fontId="2" fillId="0" borderId="2" xfId="0" applyFont="1" applyBorder="1" applyAlignment="1">
      <alignment horizontal="left" vertical="top" wrapText="1"/>
    </xf>
    <xf numFmtId="0" fontId="6" fillId="0" borderId="5" xfId="0" applyFont="1" applyBorder="1" applyAlignment="1">
      <alignment horizontal="center" vertical="center" wrapText="1"/>
    </xf>
    <xf numFmtId="3" fontId="6" fillId="0" borderId="5" xfId="0" applyNumberFormat="1" applyFont="1" applyBorder="1" applyAlignment="1">
      <alignment horizontal="center" vertical="center" wrapText="1"/>
    </xf>
    <xf numFmtId="0" fontId="6" fillId="0" borderId="6" xfId="0" applyFont="1" applyBorder="1" applyAlignment="1">
      <alignment horizontal="center" vertical="center" wrapText="1"/>
    </xf>
    <xf numFmtId="3" fontId="6" fillId="0" borderId="6" xfId="0" applyNumberFormat="1" applyFont="1" applyBorder="1" applyAlignment="1">
      <alignment horizontal="center" vertical="center" wrapText="1"/>
    </xf>
    <xf numFmtId="3" fontId="4" fillId="0" borderId="2" xfId="0" applyNumberFormat="1" applyFont="1" applyFill="1" applyBorder="1" applyAlignment="1" applyProtection="1">
      <alignment horizontal="center" vertical="center"/>
      <protection locked="0"/>
    </xf>
    <xf numFmtId="3" fontId="4" fillId="0" borderId="5" xfId="0" applyNumberFormat="1" applyFont="1" applyFill="1" applyBorder="1" applyAlignment="1" applyProtection="1">
      <alignment horizontal="center" vertical="center"/>
      <protection locked="0"/>
    </xf>
    <xf numFmtId="0" fontId="4" fillId="0" borderId="2" xfId="0" applyFont="1" applyFill="1" applyBorder="1" applyAlignment="1" applyProtection="1">
      <alignment horizontal="center" vertical="center"/>
      <protection locked="0"/>
    </xf>
    <xf numFmtId="3" fontId="4" fillId="0" borderId="2" xfId="0" applyNumberFormat="1" applyFont="1" applyFill="1" applyBorder="1" applyAlignment="1" applyProtection="1">
      <alignment horizontal="center" vertical="center" wrapText="1"/>
      <protection locked="0"/>
    </xf>
    <xf numFmtId="3" fontId="4" fillId="0" borderId="49" xfId="0" applyNumberFormat="1" applyFont="1" applyFill="1" applyBorder="1" applyAlignment="1" applyProtection="1">
      <alignment horizontal="center" vertical="center"/>
      <protection locked="0"/>
    </xf>
    <xf numFmtId="3" fontId="6" fillId="0" borderId="2" xfId="0" applyNumberFormat="1" applyFont="1" applyBorder="1" applyAlignment="1" applyProtection="1">
      <alignment horizontal="center" vertical="center"/>
      <protection locked="0"/>
    </xf>
    <xf numFmtId="3" fontId="6" fillId="0" borderId="5" xfId="0" applyNumberFormat="1" applyFont="1" applyBorder="1" applyAlignment="1" applyProtection="1">
      <alignment horizontal="center" vertical="center"/>
      <protection locked="0"/>
    </xf>
    <xf numFmtId="3" fontId="6" fillId="0" borderId="2" xfId="0" applyNumberFormat="1" applyFont="1" applyBorder="1" applyAlignment="1" applyProtection="1">
      <alignment vertical="center" wrapText="1"/>
      <protection locked="0"/>
    </xf>
    <xf numFmtId="3" fontId="6" fillId="0" borderId="2" xfId="0" applyNumberFormat="1" applyFont="1" applyBorder="1" applyAlignment="1" applyProtection="1">
      <alignment horizontal="center" vertical="center" wrapText="1"/>
      <protection locked="0"/>
    </xf>
    <xf numFmtId="3" fontId="6" fillId="0" borderId="6" xfId="0" applyNumberFormat="1" applyFont="1" applyBorder="1" applyAlignment="1" applyProtection="1">
      <alignment horizontal="center" vertical="center" wrapText="1"/>
      <protection locked="0"/>
    </xf>
    <xf numFmtId="3" fontId="6" fillId="0" borderId="28" xfId="0" applyNumberFormat="1" applyFont="1" applyBorder="1" applyAlignment="1" applyProtection="1">
      <alignment horizontal="center" vertical="center" wrapText="1"/>
      <protection locked="0"/>
    </xf>
    <xf numFmtId="3" fontId="6" fillId="0" borderId="48" xfId="0" applyNumberFormat="1" applyFont="1" applyBorder="1" applyAlignment="1" applyProtection="1">
      <alignment horizontal="center" vertical="center" wrapText="1"/>
      <protection locked="0"/>
    </xf>
    <xf numFmtId="3" fontId="4" fillId="0" borderId="28" xfId="0" applyNumberFormat="1" applyFont="1" applyFill="1" applyBorder="1" applyAlignment="1" applyProtection="1">
      <alignment horizontal="center" vertical="center" wrapText="1"/>
      <protection locked="0"/>
    </xf>
    <xf numFmtId="0" fontId="11" fillId="0" borderId="4" xfId="0" applyFont="1" applyBorder="1" applyAlignment="1">
      <alignment vertical="top" wrapText="1"/>
    </xf>
    <xf numFmtId="0" fontId="6" fillId="0" borderId="39" xfId="0" applyFont="1" applyBorder="1" applyAlignment="1">
      <alignment vertical="top" wrapText="1"/>
    </xf>
    <xf numFmtId="0" fontId="16" fillId="3" borderId="68" xfId="0" applyFont="1" applyFill="1" applyBorder="1" applyAlignment="1">
      <alignment horizontal="center" vertical="center" wrapText="1"/>
    </xf>
    <xf numFmtId="0" fontId="25" fillId="9" borderId="3" xfId="0" applyFont="1" applyFill="1" applyBorder="1" applyAlignment="1">
      <alignment vertical="center" wrapText="1"/>
    </xf>
    <xf numFmtId="0" fontId="6" fillId="2" borderId="11" xfId="0" applyFont="1" applyFill="1" applyBorder="1" applyAlignment="1">
      <alignment horizontal="left" vertical="top" wrapText="1"/>
    </xf>
    <xf numFmtId="0" fontId="16" fillId="7" borderId="34" xfId="0" applyFont="1" applyFill="1" applyBorder="1" applyAlignment="1">
      <alignment horizontal="center" vertical="center" wrapText="1"/>
    </xf>
    <xf numFmtId="0" fontId="11" fillId="6" borderId="34" xfId="0" applyFont="1" applyFill="1" applyBorder="1" applyAlignment="1">
      <alignment vertical="center" wrapText="1"/>
    </xf>
    <xf numFmtId="0" fontId="6" fillId="4" borderId="50" xfId="0" applyFont="1" applyFill="1" applyBorder="1" applyAlignment="1">
      <alignment vertical="top" wrapText="1"/>
    </xf>
    <xf numFmtId="0" fontId="11" fillId="4" borderId="39" xfId="0" applyFont="1" applyFill="1" applyBorder="1" applyAlignment="1">
      <alignment vertical="top" wrapText="1"/>
    </xf>
    <xf numFmtId="3" fontId="11" fillId="8" borderId="67" xfId="0" applyNumberFormat="1" applyFont="1" applyFill="1" applyBorder="1" applyAlignment="1" applyProtection="1">
      <alignment horizontal="center" vertical="center"/>
    </xf>
    <xf numFmtId="3" fontId="4" fillId="0" borderId="3" xfId="0" applyNumberFormat="1" applyFont="1" applyFill="1" applyBorder="1" applyAlignment="1" applyProtection="1">
      <alignment horizontal="center" vertical="center"/>
    </xf>
    <xf numFmtId="4" fontId="4" fillId="0" borderId="3" xfId="0" applyNumberFormat="1" applyFont="1" applyFill="1" applyBorder="1" applyAlignment="1" applyProtection="1">
      <alignment horizontal="center" vertical="center"/>
    </xf>
    <xf numFmtId="3" fontId="4" fillId="0" borderId="3" xfId="0" applyNumberFormat="1" applyFont="1" applyBorder="1" applyAlignment="1" applyProtection="1">
      <alignment horizontal="center" vertical="center" wrapText="1"/>
    </xf>
    <xf numFmtId="4" fontId="4" fillId="0" borderId="3" xfId="0" applyNumberFormat="1" applyFont="1" applyBorder="1" applyAlignment="1" applyProtection="1">
      <alignment horizontal="center" vertical="center" wrapText="1"/>
    </xf>
    <xf numFmtId="3" fontId="16" fillId="7" borderId="3" xfId="0" applyNumberFormat="1" applyFont="1" applyFill="1" applyBorder="1" applyAlignment="1" applyProtection="1">
      <alignment horizontal="center" vertical="center" wrapText="1"/>
    </xf>
    <xf numFmtId="4" fontId="6" fillId="0" borderId="3" xfId="0" applyNumberFormat="1" applyFont="1" applyBorder="1" applyAlignment="1" applyProtection="1">
      <alignment horizontal="center" vertical="center" wrapText="1"/>
    </xf>
    <xf numFmtId="3" fontId="6" fillId="0" borderId="3" xfId="0" applyNumberFormat="1" applyFont="1" applyBorder="1" applyAlignment="1" applyProtection="1">
      <alignment horizontal="center" vertical="center" wrapText="1"/>
    </xf>
    <xf numFmtId="0" fontId="11" fillId="6" borderId="34" xfId="0" applyFont="1" applyFill="1" applyBorder="1" applyAlignment="1" applyProtection="1">
      <alignment vertical="center" wrapText="1"/>
    </xf>
    <xf numFmtId="164" fontId="4" fillId="0" borderId="30" xfId="0" applyNumberFormat="1" applyFont="1" applyFill="1" applyBorder="1" applyAlignment="1" applyProtection="1">
      <alignment horizontal="center" vertical="center" wrapText="1"/>
    </xf>
    <xf numFmtId="3" fontId="16" fillId="8" borderId="3" xfId="0" applyNumberFormat="1" applyFont="1" applyFill="1" applyBorder="1" applyAlignment="1" applyProtection="1">
      <alignment horizontal="center" vertical="center" wrapText="1"/>
    </xf>
    <xf numFmtId="0" fontId="10" fillId="6" borderId="55" xfId="0" applyFont="1" applyFill="1" applyBorder="1" applyAlignment="1">
      <alignment horizontal="center" vertical="center"/>
    </xf>
    <xf numFmtId="0" fontId="10" fillId="6" borderId="56" xfId="0" applyFont="1" applyFill="1" applyBorder="1" applyAlignment="1">
      <alignment horizontal="center" vertical="center"/>
    </xf>
    <xf numFmtId="0" fontId="10" fillId="6" borderId="58" xfId="0" applyFont="1" applyFill="1" applyBorder="1" applyAlignment="1">
      <alignment horizontal="center" vertical="center"/>
    </xf>
    <xf numFmtId="3" fontId="6" fillId="0" borderId="29" xfId="0" applyNumberFormat="1" applyFont="1" applyBorder="1" applyAlignment="1" applyProtection="1">
      <alignment horizontal="center" vertical="center" wrapText="1"/>
    </xf>
    <xf numFmtId="3" fontId="6" fillId="0" borderId="52" xfId="0" applyNumberFormat="1" applyFont="1" applyBorder="1" applyAlignment="1" applyProtection="1">
      <alignment horizontal="center" vertical="center" wrapText="1"/>
    </xf>
    <xf numFmtId="2" fontId="14" fillId="0" borderId="24" xfId="0" applyNumberFormat="1" applyFont="1" applyBorder="1" applyAlignment="1">
      <alignment horizontal="center" vertical="center"/>
    </xf>
    <xf numFmtId="2" fontId="14" fillId="0" borderId="53" xfId="0" applyNumberFormat="1" applyFont="1" applyBorder="1" applyAlignment="1">
      <alignment horizontal="center" vertical="center"/>
    </xf>
    <xf numFmtId="0" fontId="9" fillId="5" borderId="67" xfId="0" applyFont="1" applyFill="1" applyBorder="1" applyAlignment="1">
      <alignment horizontal="center"/>
    </xf>
    <xf numFmtId="0" fontId="9" fillId="5" borderId="39" xfId="0" applyFont="1" applyFill="1" applyBorder="1" applyAlignment="1">
      <alignment horizontal="center"/>
    </xf>
    <xf numFmtId="0" fontId="9" fillId="5" borderId="40" xfId="0" applyFont="1" applyFill="1" applyBorder="1" applyAlignment="1">
      <alignment horizontal="center"/>
    </xf>
    <xf numFmtId="0" fontId="9" fillId="0" borderId="3" xfId="0" applyFont="1" applyBorder="1" applyAlignment="1">
      <alignment horizontal="left"/>
    </xf>
    <xf numFmtId="0" fontId="9" fillId="0" borderId="4" xfId="0" applyFont="1" applyBorder="1" applyAlignment="1">
      <alignment horizontal="left"/>
    </xf>
    <xf numFmtId="0" fontId="9" fillId="0" borderId="7" xfId="0" applyFont="1" applyBorder="1" applyAlignment="1">
      <alignment horizontal="left"/>
    </xf>
    <xf numFmtId="165" fontId="25" fillId="5" borderId="67" xfId="0" applyNumberFormat="1" applyFont="1" applyFill="1" applyBorder="1" applyAlignment="1" applyProtection="1">
      <alignment horizontal="center" vertical="center"/>
    </xf>
    <xf numFmtId="165" fontId="25" fillId="5" borderId="51" xfId="0" applyNumberFormat="1" applyFont="1" applyFill="1" applyBorder="1" applyAlignment="1" applyProtection="1">
      <alignment horizontal="center" vertical="center"/>
    </xf>
    <xf numFmtId="165" fontId="25" fillId="0" borderId="3" xfId="0" applyNumberFormat="1" applyFont="1" applyBorder="1" applyAlignment="1" applyProtection="1">
      <alignment horizontal="center" vertical="center"/>
    </xf>
    <xf numFmtId="165" fontId="25" fillId="0" borderId="37" xfId="0" applyNumberFormat="1" applyFont="1" applyBorder="1" applyAlignment="1" applyProtection="1">
      <alignment horizontal="center" vertical="center"/>
    </xf>
    <xf numFmtId="0" fontId="9" fillId="5" borderId="3" xfId="0" applyFont="1" applyFill="1" applyBorder="1" applyAlignment="1">
      <alignment horizontal="left"/>
    </xf>
    <xf numFmtId="0" fontId="9" fillId="5" borderId="4" xfId="0" applyFont="1" applyFill="1" applyBorder="1" applyAlignment="1">
      <alignment horizontal="left"/>
    </xf>
    <xf numFmtId="0" fontId="9" fillId="5" borderId="7" xfId="0" applyFont="1" applyFill="1" applyBorder="1" applyAlignment="1">
      <alignment horizontal="left"/>
    </xf>
    <xf numFmtId="0" fontId="7" fillId="5" borderId="3" xfId="0" applyFont="1" applyFill="1" applyBorder="1" applyAlignment="1">
      <alignment horizontal="center"/>
    </xf>
    <xf numFmtId="0" fontId="7" fillId="5" borderId="37" xfId="0" applyFont="1" applyFill="1" applyBorder="1" applyAlignment="1">
      <alignment horizontal="center"/>
    </xf>
    <xf numFmtId="0" fontId="13" fillId="6" borderId="11" xfId="0" applyFont="1" applyFill="1" applyBorder="1" applyAlignment="1">
      <alignment horizontal="left" vertical="center"/>
    </xf>
    <xf numFmtId="0" fontId="13" fillId="6" borderId="12" xfId="0" applyFont="1" applyFill="1" applyBorder="1" applyAlignment="1">
      <alignment horizontal="left" vertical="center"/>
    </xf>
    <xf numFmtId="0" fontId="13" fillId="6" borderId="13" xfId="0" applyFont="1" applyFill="1" applyBorder="1" applyAlignment="1">
      <alignment horizontal="left" vertical="center"/>
    </xf>
    <xf numFmtId="0" fontId="6" fillId="0" borderId="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6" xfId="0" applyFont="1" applyBorder="1" applyAlignment="1">
      <alignment horizontal="center" vertical="center" wrapText="1"/>
    </xf>
    <xf numFmtId="3" fontId="6" fillId="0" borderId="5" xfId="0" applyNumberFormat="1" applyFont="1" applyBorder="1" applyAlignment="1">
      <alignment horizontal="center" vertical="center" wrapText="1"/>
    </xf>
    <xf numFmtId="3" fontId="6" fillId="0" borderId="26"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5" xfId="0" applyNumberFormat="1" applyFont="1" applyBorder="1" applyAlignment="1" applyProtection="1">
      <alignment horizontal="center" vertical="center" wrapText="1"/>
      <protection locked="0"/>
    </xf>
    <xf numFmtId="3" fontId="6" fillId="0" borderId="26" xfId="0" applyNumberFormat="1" applyFont="1" applyBorder="1" applyAlignment="1" applyProtection="1">
      <alignment horizontal="center" vertical="center" wrapText="1"/>
      <protection locked="0"/>
    </xf>
    <xf numFmtId="3" fontId="6" fillId="0" borderId="6" xfId="0" applyNumberFormat="1" applyFont="1" applyBorder="1" applyAlignment="1" applyProtection="1">
      <alignment horizontal="center" vertical="center" wrapText="1"/>
      <protection locked="0"/>
    </xf>
    <xf numFmtId="3" fontId="6" fillId="0" borderId="67" xfId="0" applyNumberFormat="1" applyFont="1" applyBorder="1" applyAlignment="1" applyProtection="1">
      <alignment horizontal="center" vertical="center" wrapText="1"/>
    </xf>
    <xf numFmtId="3" fontId="6" fillId="0" borderId="69" xfId="0" applyNumberFormat="1" applyFont="1" applyBorder="1" applyAlignment="1" applyProtection="1">
      <alignment horizontal="center" vertical="center" wrapText="1"/>
    </xf>
    <xf numFmtId="3" fontId="6" fillId="0" borderId="49" xfId="0" applyNumberFormat="1" applyFont="1" applyBorder="1" applyAlignment="1" applyProtection="1">
      <alignment horizontal="center" vertical="center" wrapText="1"/>
    </xf>
    <xf numFmtId="0" fontId="20" fillId="0" borderId="43" xfId="0" applyFont="1" applyBorder="1" applyAlignment="1">
      <alignment horizontal="left" vertical="top" wrapText="1"/>
    </xf>
    <xf numFmtId="0" fontId="20" fillId="0" borderId="34" xfId="0" applyFont="1" applyBorder="1" applyAlignment="1">
      <alignment horizontal="left" vertical="top" wrapText="1"/>
    </xf>
    <xf numFmtId="0" fontId="20" fillId="0" borderId="35" xfId="0" applyFont="1" applyBorder="1" applyAlignment="1">
      <alignment horizontal="left" vertical="top" wrapText="1"/>
    </xf>
    <xf numFmtId="0" fontId="13" fillId="6" borderId="30" xfId="0" applyFont="1" applyFill="1" applyBorder="1" applyAlignment="1">
      <alignment horizontal="left" vertical="center"/>
    </xf>
    <xf numFmtId="0" fontId="13" fillId="6" borderId="34" xfId="0" applyFont="1" applyFill="1" applyBorder="1" applyAlignment="1">
      <alignment horizontal="left" vertical="center"/>
    </xf>
    <xf numFmtId="0" fontId="13" fillId="6" borderId="35" xfId="0" applyFont="1" applyFill="1" applyBorder="1" applyAlignment="1">
      <alignment horizontal="left" vertical="center"/>
    </xf>
    <xf numFmtId="0" fontId="13" fillId="6" borderId="55" xfId="0" applyFont="1" applyFill="1" applyBorder="1" applyAlignment="1">
      <alignment horizontal="left" vertical="center"/>
    </xf>
    <xf numFmtId="0" fontId="13" fillId="6" borderId="56" xfId="0" applyFont="1" applyFill="1" applyBorder="1" applyAlignment="1">
      <alignment horizontal="left" vertical="center"/>
    </xf>
    <xf numFmtId="0" fontId="13" fillId="6" borderId="58" xfId="0" applyFont="1" applyFill="1" applyBorder="1" applyAlignment="1">
      <alignment horizontal="left" vertical="center"/>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3" fontId="6" fillId="0" borderId="59" xfId="0" applyNumberFormat="1" applyFont="1" applyBorder="1" applyAlignment="1">
      <alignment horizontal="center" vertical="center" wrapText="1"/>
    </xf>
    <xf numFmtId="3" fontId="6" fillId="0" borderId="60" xfId="0" applyNumberFormat="1" applyFont="1" applyBorder="1" applyAlignment="1">
      <alignment horizontal="center" vertical="center" wrapText="1"/>
    </xf>
    <xf numFmtId="0" fontId="13" fillId="6" borderId="49" xfId="0" applyFont="1" applyFill="1" applyBorder="1" applyAlignment="1">
      <alignment horizontal="left" vertical="center"/>
    </xf>
    <xf numFmtId="0" fontId="13" fillId="6" borderId="50" xfId="0" applyFont="1" applyFill="1" applyBorder="1" applyAlignment="1">
      <alignment horizontal="left" vertical="center"/>
    </xf>
    <xf numFmtId="0" fontId="13" fillId="6" borderId="41" xfId="0" applyFont="1" applyFill="1" applyBorder="1" applyAlignment="1">
      <alignment horizontal="left" vertical="center"/>
    </xf>
    <xf numFmtId="0" fontId="7" fillId="0" borderId="36" xfId="0" applyFont="1" applyFill="1" applyBorder="1" applyAlignment="1">
      <alignment horizontal="left" vertical="center"/>
    </xf>
    <xf numFmtId="0" fontId="7" fillId="0" borderId="4" xfId="0" applyFont="1" applyFill="1" applyBorder="1" applyAlignment="1">
      <alignment horizontal="left" vertical="center"/>
    </xf>
    <xf numFmtId="0" fontId="7" fillId="0" borderId="37" xfId="0" applyFont="1" applyFill="1" applyBorder="1" applyAlignment="1">
      <alignment horizontal="left" vertical="center"/>
    </xf>
    <xf numFmtId="0" fontId="20" fillId="0" borderId="3" xfId="0" applyFont="1" applyBorder="1" applyAlignment="1">
      <alignment horizontal="left" vertical="top" wrapText="1"/>
    </xf>
    <xf numFmtId="0" fontId="20" fillId="0" borderId="4" xfId="0" applyFont="1" applyBorder="1" applyAlignment="1">
      <alignment horizontal="left" vertical="top" wrapText="1"/>
    </xf>
    <xf numFmtId="0" fontId="20" fillId="0" borderId="37" xfId="0" applyFont="1" applyBorder="1" applyAlignment="1">
      <alignment horizontal="left" vertical="top" wrapText="1"/>
    </xf>
    <xf numFmtId="0" fontId="6" fillId="0" borderId="24"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25" xfId="0" applyFont="1" applyBorder="1" applyAlignment="1">
      <alignment horizontal="center" vertical="center" wrapText="1"/>
    </xf>
    <xf numFmtId="0" fontId="11" fillId="6" borderId="11" xfId="0" applyFont="1" applyFill="1" applyBorder="1" applyAlignment="1">
      <alignment horizontal="center" vertical="center" wrapText="1"/>
    </xf>
    <xf numFmtId="0" fontId="11" fillId="6" borderId="61" xfId="0" applyFont="1" applyFill="1" applyBorder="1" applyAlignment="1">
      <alignment horizontal="center" vertical="center" wrapText="1"/>
    </xf>
    <xf numFmtId="0" fontId="14" fillId="0" borderId="36" xfId="0" applyFont="1" applyBorder="1" applyAlignment="1">
      <alignment horizontal="left" vertical="top" wrapText="1"/>
    </xf>
    <xf numFmtId="0" fontId="14" fillId="0" borderId="4" xfId="0" applyFont="1" applyBorder="1" applyAlignment="1">
      <alignment horizontal="left" vertical="top" wrapText="1"/>
    </xf>
    <xf numFmtId="0" fontId="14" fillId="0" borderId="37"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37" xfId="0" applyFont="1" applyBorder="1" applyAlignment="1">
      <alignment horizontal="left" vertical="top" wrapText="1"/>
    </xf>
    <xf numFmtId="0" fontId="14" fillId="0" borderId="3" xfId="0" applyFont="1" applyBorder="1" applyAlignment="1">
      <alignment horizontal="left" vertical="top" wrapText="1"/>
    </xf>
    <xf numFmtId="0" fontId="2" fillId="0" borderId="44" xfId="0" applyFont="1" applyFill="1" applyBorder="1" applyAlignment="1">
      <alignment horizontal="left" vertical="top" wrapText="1"/>
    </xf>
    <xf numFmtId="0" fontId="2" fillId="0" borderId="45" xfId="0" applyFont="1" applyFill="1" applyBorder="1" applyAlignment="1">
      <alignment horizontal="left" vertical="top" wrapText="1"/>
    </xf>
    <xf numFmtId="0" fontId="2" fillId="0" borderId="46" xfId="0" applyFont="1" applyFill="1" applyBorder="1" applyAlignment="1">
      <alignment horizontal="left" vertical="top" wrapText="1"/>
    </xf>
    <xf numFmtId="0" fontId="6" fillId="0" borderId="15" xfId="1" applyFont="1" applyBorder="1" applyAlignment="1">
      <alignment horizontal="center" vertical="center"/>
    </xf>
    <xf numFmtId="0" fontId="6" fillId="0" borderId="16" xfId="1" applyFont="1" applyBorder="1" applyAlignment="1">
      <alignment horizontal="center" vertical="center"/>
    </xf>
    <xf numFmtId="0" fontId="11" fillId="0" borderId="0" xfId="1" applyFont="1" applyBorder="1" applyAlignment="1">
      <alignment horizontal="center" vertical="center"/>
    </xf>
    <xf numFmtId="0" fontId="11" fillId="0" borderId="18" xfId="1" applyFont="1" applyBorder="1" applyAlignment="1">
      <alignment horizontal="center" vertical="center"/>
    </xf>
    <xf numFmtId="0" fontId="13" fillId="0" borderId="19" xfId="1" applyFont="1" applyBorder="1" applyAlignment="1">
      <alignment horizontal="left" vertical="center"/>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37" xfId="0" applyFont="1" applyBorder="1" applyAlignment="1">
      <alignment horizontal="left" vertical="top" wrapText="1"/>
    </xf>
    <xf numFmtId="0" fontId="11" fillId="0" borderId="62" xfId="0" applyFont="1" applyBorder="1" applyAlignment="1">
      <alignment horizontal="left" vertical="top" wrapText="1"/>
    </xf>
    <xf numFmtId="0" fontId="11" fillId="0" borderId="63" xfId="0" applyFont="1" applyBorder="1" applyAlignment="1">
      <alignment horizontal="left" vertical="top" wrapText="1"/>
    </xf>
    <xf numFmtId="0" fontId="11" fillId="0" borderId="64" xfId="0" applyFont="1" applyBorder="1" applyAlignment="1">
      <alignment horizontal="left" vertical="top" wrapText="1"/>
    </xf>
    <xf numFmtId="0" fontId="6" fillId="0" borderId="24"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25" xfId="0" applyFont="1" applyFill="1" applyBorder="1" applyAlignment="1">
      <alignment horizontal="center" vertical="center"/>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wrapText="1"/>
    </xf>
    <xf numFmtId="0" fontId="11" fillId="2" borderId="7" xfId="0" applyFont="1" applyFill="1" applyBorder="1" applyAlignment="1">
      <alignment horizontal="left" vertical="top" wrapText="1"/>
    </xf>
    <xf numFmtId="0" fontId="8" fillId="8" borderId="4" xfId="0" applyFont="1" applyFill="1" applyBorder="1" applyAlignment="1">
      <alignment horizontal="center" vertical="center"/>
    </xf>
    <xf numFmtId="0" fontId="8" fillId="8" borderId="7" xfId="0" applyFont="1" applyFill="1" applyBorder="1" applyAlignment="1">
      <alignment horizontal="center" vertical="center"/>
    </xf>
    <xf numFmtId="0" fontId="0" fillId="0" borderId="0" xfId="0" applyBorder="1" applyAlignment="1">
      <alignment horizontal="center"/>
    </xf>
    <xf numFmtId="0" fontId="8" fillId="5" borderId="43" xfId="0" applyFont="1" applyFill="1" applyBorder="1" applyAlignment="1">
      <alignment horizontal="center" vertical="center"/>
    </xf>
    <xf numFmtId="0" fontId="8" fillId="5" borderId="34" xfId="0" applyFont="1" applyFill="1" applyBorder="1" applyAlignment="1">
      <alignment horizontal="center" vertical="center"/>
    </xf>
    <xf numFmtId="0" fontId="8" fillId="5" borderId="31" xfId="0" applyFont="1" applyFill="1" applyBorder="1" applyAlignment="1">
      <alignment horizontal="center" vertical="center"/>
    </xf>
    <xf numFmtId="0" fontId="20" fillId="0" borderId="7" xfId="0" applyFont="1" applyBorder="1" applyAlignment="1">
      <alignment horizontal="left" vertical="top" wrapText="1"/>
    </xf>
    <xf numFmtId="0" fontId="2" fillId="0" borderId="7" xfId="0" applyFont="1" applyBorder="1" applyAlignment="1">
      <alignment horizontal="left" vertical="top" wrapText="1"/>
    </xf>
    <xf numFmtId="0" fontId="2" fillId="4" borderId="43" xfId="0" applyFont="1" applyFill="1" applyBorder="1" applyAlignment="1">
      <alignment horizontal="left" vertical="top" wrapText="1"/>
    </xf>
    <xf numFmtId="0" fontId="2" fillId="4" borderId="34" xfId="0" applyFont="1" applyFill="1" applyBorder="1" applyAlignment="1">
      <alignment horizontal="left" vertical="top" wrapText="1"/>
    </xf>
    <xf numFmtId="0" fontId="11" fillId="4" borderId="38" xfId="0" applyFont="1" applyFill="1" applyBorder="1" applyAlignment="1">
      <alignment horizontal="left" vertical="center" wrapText="1"/>
    </xf>
    <xf numFmtId="0" fontId="11" fillId="4" borderId="39" xfId="0" applyFont="1" applyFill="1" applyBorder="1" applyAlignment="1">
      <alignment horizontal="left" vertical="center" wrapText="1"/>
    </xf>
    <xf numFmtId="0" fontId="11" fillId="0" borderId="36" xfId="0" applyFont="1" applyBorder="1" applyAlignment="1">
      <alignment horizontal="left" vertical="top" wrapText="1"/>
    </xf>
    <xf numFmtId="0" fontId="11" fillId="0" borderId="4" xfId="0" applyFont="1" applyBorder="1" applyAlignment="1">
      <alignment horizontal="left" vertical="top" wrapText="1"/>
    </xf>
    <xf numFmtId="0" fontId="6" fillId="0" borderId="32" xfId="0" applyFont="1" applyBorder="1" applyAlignment="1">
      <alignment horizontal="left" vertical="top" wrapText="1"/>
    </xf>
    <xf numFmtId="0" fontId="6" fillId="0" borderId="33" xfId="0" applyFont="1" applyBorder="1" applyAlignment="1">
      <alignment horizontal="left" vertical="top" wrapText="1"/>
    </xf>
    <xf numFmtId="3" fontId="6" fillId="0" borderId="59" xfId="0" applyNumberFormat="1" applyFont="1" applyBorder="1" applyAlignment="1" applyProtection="1">
      <alignment horizontal="center" vertical="center" wrapText="1"/>
      <protection locked="0"/>
    </xf>
    <xf numFmtId="3" fontId="6" fillId="0" borderId="60" xfId="0" applyNumberFormat="1" applyFont="1" applyBorder="1" applyAlignment="1" applyProtection="1">
      <alignment horizontal="center" vertical="center" wrapText="1"/>
      <protection locked="0"/>
    </xf>
    <xf numFmtId="0" fontId="13" fillId="6" borderId="52" xfId="0" applyFont="1" applyFill="1" applyBorder="1" applyAlignment="1">
      <alignment horizontal="left" vertical="center"/>
    </xf>
    <xf numFmtId="0" fontId="13" fillId="6" borderId="19" xfId="0" applyFont="1" applyFill="1" applyBorder="1" applyAlignment="1">
      <alignment horizontal="left" vertical="center"/>
    </xf>
    <xf numFmtId="0" fontId="13" fillId="6" borderId="66" xfId="0" applyFont="1" applyFill="1" applyBorder="1" applyAlignment="1">
      <alignment horizontal="left" vertical="center"/>
    </xf>
    <xf numFmtId="0" fontId="2" fillId="0" borderId="36" xfId="0" applyFont="1" applyBorder="1" applyAlignment="1">
      <alignment horizontal="left" vertical="top" wrapText="1"/>
    </xf>
    <xf numFmtId="0" fontId="11" fillId="6" borderId="55" xfId="0" applyFont="1" applyFill="1" applyBorder="1" applyAlignment="1">
      <alignment horizontal="center" vertical="center" wrapText="1"/>
    </xf>
    <xf numFmtId="0" fontId="11" fillId="6" borderId="57" xfId="0" applyFont="1" applyFill="1" applyBorder="1" applyAlignment="1">
      <alignment horizontal="center" vertical="center" wrapText="1"/>
    </xf>
    <xf numFmtId="0" fontId="2" fillId="0" borderId="65" xfId="0" applyNumberFormat="1" applyFont="1" applyFill="1" applyBorder="1" applyAlignment="1">
      <alignment horizontal="left" vertical="top" wrapText="1"/>
    </xf>
    <xf numFmtId="0" fontId="2" fillId="0" borderId="56" xfId="0" applyNumberFormat="1" applyFont="1" applyFill="1" applyBorder="1" applyAlignment="1">
      <alignment horizontal="left" vertical="top" wrapText="1"/>
    </xf>
    <xf numFmtId="0" fontId="2" fillId="0" borderId="57" xfId="0" applyNumberFormat="1" applyFont="1" applyFill="1" applyBorder="1" applyAlignment="1">
      <alignment horizontal="left" vertical="top" wrapText="1"/>
    </xf>
  </cellXfs>
  <cellStyles count="3">
    <cellStyle name="Normal" xfId="0" builtinId="0"/>
    <cellStyle name="Normal 2" xfId="2" xr:uid="{00000000-0005-0000-0000-000001000000}"/>
    <cellStyle name="Normal 4" xfId="1" xr:uid="{00000000-0005-0000-0000-000002000000}"/>
  </cellStyles>
  <dxfs count="0"/>
  <tableStyles count="0" defaultTableStyle="TableStyleMedium2" defaultPivotStyle="PivotStyleMedium9"/>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34" Type="http://schemas.openxmlformats.org/officeDocument/2006/relationships/image" Target="../media/image34.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s>
</file>

<file path=xl/drawings/drawing1.xml><?xml version="1.0" encoding="utf-8"?>
<xdr:wsDr xmlns:xdr="http://schemas.openxmlformats.org/drawingml/2006/spreadsheetDrawing" xmlns:a="http://schemas.openxmlformats.org/drawingml/2006/main">
  <xdr:twoCellAnchor>
    <xdr:from>
      <xdr:col>1</xdr:col>
      <xdr:colOff>142876</xdr:colOff>
      <xdr:row>69</xdr:row>
      <xdr:rowOff>0</xdr:rowOff>
    </xdr:from>
    <xdr:to>
      <xdr:col>1</xdr:col>
      <xdr:colOff>3565525</xdr:colOff>
      <xdr:row>69</xdr:row>
      <xdr:rowOff>0</xdr:rowOff>
    </xdr:to>
    <xdr:grpSp>
      <xdr:nvGrpSpPr>
        <xdr:cNvPr id="22" name="Gruppieren 7">
          <a:extLst>
            <a:ext uri="{FF2B5EF4-FFF2-40B4-BE49-F238E27FC236}">
              <a16:creationId xmlns:a16="http://schemas.microsoft.com/office/drawing/2014/main" id="{3EB2A54E-B7F2-45F0-A25D-2C175CD15964}"/>
            </a:ext>
          </a:extLst>
        </xdr:cNvPr>
        <xdr:cNvGrpSpPr>
          <a:grpSpLocks noChangeAspect="1"/>
        </xdr:cNvGrpSpPr>
      </xdr:nvGrpSpPr>
      <xdr:grpSpPr>
        <a:xfrm>
          <a:off x="686154" y="72587556"/>
          <a:ext cx="3422649" cy="0"/>
          <a:chOff x="638176" y="19259550"/>
          <a:chExt cx="3834129" cy="1854200"/>
        </a:xfrm>
      </xdr:grpSpPr>
      <xdr:pic>
        <xdr:nvPicPr>
          <xdr:cNvPr id="23" name="Bild 1" descr="http://www.dizayn-rosinski.de/systemrohre/HTRohre.jpg">
            <a:extLst>
              <a:ext uri="{FF2B5EF4-FFF2-40B4-BE49-F238E27FC236}">
                <a16:creationId xmlns:a16="http://schemas.microsoft.com/office/drawing/2014/main" id="{C1C3B3A8-64F4-46AF-AFAC-BDD663EF56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 y="19259550"/>
            <a:ext cx="2472055" cy="1854200"/>
          </a:xfrm>
          <a:prstGeom prst="rect">
            <a:avLst/>
          </a:prstGeom>
          <a:noFill/>
          <a:ln>
            <a:noFill/>
          </a:ln>
        </xdr:spPr>
      </xdr:pic>
      <xdr:pic>
        <xdr:nvPicPr>
          <xdr:cNvPr id="24" name="Bild 1" descr="Fallrohrschelle">
            <a:extLst>
              <a:ext uri="{FF2B5EF4-FFF2-40B4-BE49-F238E27FC236}">
                <a16:creationId xmlns:a16="http://schemas.microsoft.com/office/drawing/2014/main" id="{5A1600DF-31EC-4AE1-B28F-FBAF502AF7EB}"/>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3890" b="23888"/>
          <a:stretch/>
        </xdr:blipFill>
        <xdr:spPr bwMode="auto">
          <a:xfrm rot="8290803">
            <a:off x="638176" y="19812000"/>
            <a:ext cx="1657350" cy="704850"/>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xdr:col>
      <xdr:colOff>2019300</xdr:colOff>
      <xdr:row>71</xdr:row>
      <xdr:rowOff>0</xdr:rowOff>
    </xdr:from>
    <xdr:to>
      <xdr:col>2</xdr:col>
      <xdr:colOff>1270</xdr:colOff>
      <xdr:row>71</xdr:row>
      <xdr:rowOff>0</xdr:rowOff>
    </xdr:to>
    <xdr:grpSp>
      <xdr:nvGrpSpPr>
        <xdr:cNvPr id="28" name="Gruppieren 3">
          <a:extLst>
            <a:ext uri="{FF2B5EF4-FFF2-40B4-BE49-F238E27FC236}">
              <a16:creationId xmlns:a16="http://schemas.microsoft.com/office/drawing/2014/main" id="{D6DF17D2-419A-44D3-90DA-0949ABB350E6}"/>
            </a:ext>
          </a:extLst>
        </xdr:cNvPr>
        <xdr:cNvGrpSpPr/>
      </xdr:nvGrpSpPr>
      <xdr:grpSpPr>
        <a:xfrm>
          <a:off x="2562578" y="73787000"/>
          <a:ext cx="1615581" cy="0"/>
          <a:chOff x="781050" y="2981325"/>
          <a:chExt cx="3767455" cy="1854200"/>
        </a:xfrm>
      </xdr:grpSpPr>
      <xdr:pic>
        <xdr:nvPicPr>
          <xdr:cNvPr id="29" name="Bild 1" descr="http://www.dizayn-rosinski.de/systemrohre/HTRohre.jpg">
            <a:extLst>
              <a:ext uri="{FF2B5EF4-FFF2-40B4-BE49-F238E27FC236}">
                <a16:creationId xmlns:a16="http://schemas.microsoft.com/office/drawing/2014/main" id="{7342E470-D758-41BA-90A2-30008009CA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2981325"/>
            <a:ext cx="2472055" cy="1854200"/>
          </a:xfrm>
          <a:prstGeom prst="rect">
            <a:avLst/>
          </a:prstGeom>
          <a:noFill/>
          <a:ln>
            <a:noFill/>
          </a:ln>
        </xdr:spPr>
      </xdr:pic>
      <xdr:pic>
        <xdr:nvPicPr>
          <xdr:cNvPr id="30" name="Bild 1" descr="BSI-Rohrschelle mit Gummi (39013)">
            <a:extLst>
              <a:ext uri="{FF2B5EF4-FFF2-40B4-BE49-F238E27FC236}">
                <a16:creationId xmlns:a16="http://schemas.microsoft.com/office/drawing/2014/main" id="{B66AD25D-D698-4808-B731-373FC7BB49DF}"/>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1050" y="3067050"/>
            <a:ext cx="1126490" cy="1501775"/>
          </a:xfrm>
          <a:prstGeom prst="rect">
            <a:avLst/>
          </a:prstGeom>
          <a:noFill/>
          <a:ln>
            <a:noFill/>
          </a:ln>
        </xdr:spPr>
      </xdr:pic>
    </xdr:grpSp>
    <xdr:clientData/>
  </xdr:twoCellAnchor>
  <xdr:twoCellAnchor>
    <xdr:from>
      <xdr:col>1</xdr:col>
      <xdr:colOff>4419601</xdr:colOff>
      <xdr:row>73</xdr:row>
      <xdr:rowOff>95250</xdr:rowOff>
    </xdr:from>
    <xdr:to>
      <xdr:col>1</xdr:col>
      <xdr:colOff>5295901</xdr:colOff>
      <xdr:row>73</xdr:row>
      <xdr:rowOff>1314450</xdr:rowOff>
    </xdr:to>
    <xdr:pic>
      <xdr:nvPicPr>
        <xdr:cNvPr id="32" name="Bild 1" descr="http://www.trockenbauspezialist.de/out/pictures/generated/category/icon/450_450_75/66283.jpg">
          <a:extLst>
            <a:ext uri="{FF2B5EF4-FFF2-40B4-BE49-F238E27FC236}">
              <a16:creationId xmlns:a16="http://schemas.microsoft.com/office/drawing/2014/main" id="{2FB7C4BF-A28B-4C66-B233-956D3DFA710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8902" t="2722" b="2933"/>
        <a:stretch/>
      </xdr:blipFill>
      <xdr:spPr bwMode="auto">
        <a:xfrm>
          <a:off x="5059681" y="110356650"/>
          <a:ext cx="876300" cy="1219200"/>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3476625</xdr:colOff>
      <xdr:row>74</xdr:row>
      <xdr:rowOff>0</xdr:rowOff>
    </xdr:from>
    <xdr:to>
      <xdr:col>2</xdr:col>
      <xdr:colOff>0</xdr:colOff>
      <xdr:row>74</xdr:row>
      <xdr:rowOff>0</xdr:rowOff>
    </xdr:to>
    <xdr:grpSp>
      <xdr:nvGrpSpPr>
        <xdr:cNvPr id="36" name="Gruppieren 1">
          <a:extLst>
            <a:ext uri="{FF2B5EF4-FFF2-40B4-BE49-F238E27FC236}">
              <a16:creationId xmlns:a16="http://schemas.microsoft.com/office/drawing/2014/main" id="{62266046-5E6C-4107-A472-B529DF37DB13}"/>
            </a:ext>
          </a:extLst>
        </xdr:cNvPr>
        <xdr:cNvGrpSpPr>
          <a:grpSpLocks noChangeAspect="1"/>
        </xdr:cNvGrpSpPr>
      </xdr:nvGrpSpPr>
      <xdr:grpSpPr>
        <a:xfrm>
          <a:off x="4019903" y="76397556"/>
          <a:ext cx="156986" cy="0"/>
          <a:chOff x="2171700" y="11477625"/>
          <a:chExt cx="2257425" cy="2038350"/>
        </a:xfrm>
      </xdr:grpSpPr>
      <xdr:pic>
        <xdr:nvPicPr>
          <xdr:cNvPr id="37" name="Bild 1" descr="Bildergebnis für kg rohr abzweig">
            <a:extLst>
              <a:ext uri="{FF2B5EF4-FFF2-40B4-BE49-F238E27FC236}">
                <a16:creationId xmlns:a16="http://schemas.microsoft.com/office/drawing/2014/main" id="{9B646FEB-3666-4D92-9A15-C4EF9BF641E4}"/>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190750" y="11477625"/>
            <a:ext cx="2238375" cy="2038350"/>
          </a:xfrm>
          <a:prstGeom prst="rect">
            <a:avLst/>
          </a:prstGeom>
          <a:noFill/>
          <a:ln>
            <a:noFill/>
          </a:ln>
        </xdr:spPr>
      </xdr:pic>
      <xdr:sp macro="" textlink="">
        <xdr:nvSpPr>
          <xdr:cNvPr id="38" name="Rechteck 3">
            <a:extLst>
              <a:ext uri="{FF2B5EF4-FFF2-40B4-BE49-F238E27FC236}">
                <a16:creationId xmlns:a16="http://schemas.microsoft.com/office/drawing/2014/main" id="{05B16A1E-8996-43E0-8AE5-9F7B522EDCFF}"/>
              </a:ext>
            </a:extLst>
          </xdr:cNvPr>
          <xdr:cNvSpPr/>
        </xdr:nvSpPr>
        <xdr:spPr>
          <a:xfrm>
            <a:off x="2171700" y="11515725"/>
            <a:ext cx="1066800" cy="40068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twoCellAnchor>
    <xdr:from>
      <xdr:col>1</xdr:col>
      <xdr:colOff>3009900</xdr:colOff>
      <xdr:row>74</xdr:row>
      <xdr:rowOff>0</xdr:rowOff>
    </xdr:from>
    <xdr:to>
      <xdr:col>2</xdr:col>
      <xdr:colOff>0</xdr:colOff>
      <xdr:row>74</xdr:row>
      <xdr:rowOff>0</xdr:rowOff>
    </xdr:to>
    <xdr:grpSp>
      <xdr:nvGrpSpPr>
        <xdr:cNvPr id="39" name="Gruppieren 4">
          <a:extLst>
            <a:ext uri="{FF2B5EF4-FFF2-40B4-BE49-F238E27FC236}">
              <a16:creationId xmlns:a16="http://schemas.microsoft.com/office/drawing/2014/main" id="{630A0018-672B-4571-87A0-E8077282512E}"/>
            </a:ext>
          </a:extLst>
        </xdr:cNvPr>
        <xdr:cNvGrpSpPr>
          <a:grpSpLocks noChangeAspect="1"/>
        </xdr:cNvGrpSpPr>
      </xdr:nvGrpSpPr>
      <xdr:grpSpPr>
        <a:xfrm>
          <a:off x="3553178" y="76397556"/>
          <a:ext cx="623711" cy="0"/>
          <a:chOff x="1009650" y="16173450"/>
          <a:chExt cx="2988310" cy="1473835"/>
        </a:xfrm>
      </xdr:grpSpPr>
      <xdr:pic>
        <xdr:nvPicPr>
          <xdr:cNvPr id="40" name="Bild 1" descr="http://www.wyssbau.ch/index.php?rex_resize=100h__es55x40.png">
            <a:extLst>
              <a:ext uri="{FF2B5EF4-FFF2-40B4-BE49-F238E27FC236}">
                <a16:creationId xmlns:a16="http://schemas.microsoft.com/office/drawing/2014/main" id="{5AB8AAE9-2F9B-4ABA-888E-BE584CA3DEF0}"/>
              </a:ext>
            </a:extLst>
          </xdr:cNvPr>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14600" y="16221075"/>
            <a:ext cx="1483360" cy="1426210"/>
          </a:xfrm>
          <a:prstGeom prst="rect">
            <a:avLst/>
          </a:prstGeom>
          <a:noFill/>
          <a:ln>
            <a:noFill/>
          </a:ln>
        </xdr:spPr>
      </xdr:pic>
      <xdr:pic>
        <xdr:nvPicPr>
          <xdr:cNvPr id="41" name="Bild 2" descr="Bildergebnis für Abwasser Betonrevisionsschacht rechteckig">
            <a:extLst>
              <a:ext uri="{FF2B5EF4-FFF2-40B4-BE49-F238E27FC236}">
                <a16:creationId xmlns:a16="http://schemas.microsoft.com/office/drawing/2014/main" id="{43C49AA6-3BCB-44E9-9B87-F394E6DD22BD}"/>
              </a:ext>
            </a:extLst>
          </xdr:cNvPr>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0425" b="12355"/>
          <a:stretch/>
        </xdr:blipFill>
        <xdr:spPr bwMode="auto">
          <a:xfrm>
            <a:off x="1009650" y="16173450"/>
            <a:ext cx="1416050" cy="1459230"/>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xdr:col>
      <xdr:colOff>2324100</xdr:colOff>
      <xdr:row>76</xdr:row>
      <xdr:rowOff>0</xdr:rowOff>
    </xdr:from>
    <xdr:to>
      <xdr:col>2</xdr:col>
      <xdr:colOff>0</xdr:colOff>
      <xdr:row>76</xdr:row>
      <xdr:rowOff>0</xdr:rowOff>
    </xdr:to>
    <xdr:grpSp>
      <xdr:nvGrpSpPr>
        <xdr:cNvPr id="42" name="Gruppieren 2">
          <a:extLst>
            <a:ext uri="{FF2B5EF4-FFF2-40B4-BE49-F238E27FC236}">
              <a16:creationId xmlns:a16="http://schemas.microsoft.com/office/drawing/2014/main" id="{E59D94C0-699D-4462-9892-1887B6E5364F}"/>
            </a:ext>
          </a:extLst>
        </xdr:cNvPr>
        <xdr:cNvGrpSpPr/>
      </xdr:nvGrpSpPr>
      <xdr:grpSpPr>
        <a:xfrm>
          <a:off x="2867378" y="77822778"/>
          <a:ext cx="1309511" cy="0"/>
          <a:chOff x="609600" y="14173200"/>
          <a:chExt cx="3514725" cy="1743075"/>
        </a:xfrm>
      </xdr:grpSpPr>
      <xdr:grpSp>
        <xdr:nvGrpSpPr>
          <xdr:cNvPr id="43" name="Gruppieren 1">
            <a:extLst>
              <a:ext uri="{FF2B5EF4-FFF2-40B4-BE49-F238E27FC236}">
                <a16:creationId xmlns:a16="http://schemas.microsoft.com/office/drawing/2014/main" id="{2A14D2BF-0677-4BB3-921B-21E22DD164F0}"/>
              </a:ext>
            </a:extLst>
          </xdr:cNvPr>
          <xdr:cNvGrpSpPr/>
        </xdr:nvGrpSpPr>
        <xdr:grpSpPr>
          <a:xfrm>
            <a:off x="609600" y="14173200"/>
            <a:ext cx="3514725" cy="1054100"/>
            <a:chOff x="609600" y="14173200"/>
            <a:chExt cx="3514725" cy="1054100"/>
          </a:xfrm>
        </xdr:grpSpPr>
        <xdr:pic>
          <xdr:nvPicPr>
            <xdr:cNvPr id="45" name="Bild 1" descr=" Bild in Originalgröße anzeigen  ">
              <a:extLst>
                <a:ext uri="{FF2B5EF4-FFF2-40B4-BE49-F238E27FC236}">
                  <a16:creationId xmlns:a16="http://schemas.microsoft.com/office/drawing/2014/main" id="{92AED21B-513C-418F-982A-D55D1EA9F84A}"/>
                </a:ext>
              </a:extLst>
            </xdr:cNvPr>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9600" y="14173200"/>
              <a:ext cx="1659890" cy="1054100"/>
            </a:xfrm>
            <a:prstGeom prst="rect">
              <a:avLst/>
            </a:prstGeom>
            <a:noFill/>
            <a:ln>
              <a:noFill/>
            </a:ln>
          </xdr:spPr>
        </xdr:pic>
        <xdr:pic>
          <xdr:nvPicPr>
            <xdr:cNvPr id="46" name="Bild 3" descr=" Bild in Originalgröße anzeigen  ">
              <a:extLst>
                <a:ext uri="{FF2B5EF4-FFF2-40B4-BE49-F238E27FC236}">
                  <a16:creationId xmlns:a16="http://schemas.microsoft.com/office/drawing/2014/main" id="{91914A22-7167-4F59-9013-6A5D4C7D5137}"/>
                </a:ext>
              </a:extLst>
            </xdr:cNvPr>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266950" y="14335125"/>
              <a:ext cx="1009650" cy="762000"/>
            </a:xfrm>
            <a:prstGeom prst="rect">
              <a:avLst/>
            </a:prstGeom>
            <a:noFill/>
            <a:ln>
              <a:noFill/>
            </a:ln>
          </xdr:spPr>
        </xdr:pic>
        <xdr:pic>
          <xdr:nvPicPr>
            <xdr:cNvPr id="47" name="Bild 1" descr=" Bild in Originalgröße anzeigen  ">
              <a:extLst>
                <a:ext uri="{FF2B5EF4-FFF2-40B4-BE49-F238E27FC236}">
                  <a16:creationId xmlns:a16="http://schemas.microsoft.com/office/drawing/2014/main" id="{2A956EEC-7890-4043-B91A-3BDBFE5F68D2}"/>
                </a:ext>
              </a:extLst>
            </xdr:cNvPr>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438525" y="14344650"/>
              <a:ext cx="685800" cy="762000"/>
            </a:xfrm>
            <a:prstGeom prst="rect">
              <a:avLst/>
            </a:prstGeom>
            <a:noFill/>
            <a:ln>
              <a:noFill/>
            </a:ln>
          </xdr:spPr>
        </xdr:pic>
      </xdr:grpSp>
      <xdr:pic>
        <xdr:nvPicPr>
          <xdr:cNvPr id="44" name="Bild 1" descr="Fallrohrschelle">
            <a:extLst>
              <a:ext uri="{FF2B5EF4-FFF2-40B4-BE49-F238E27FC236}">
                <a16:creationId xmlns:a16="http://schemas.microsoft.com/office/drawing/2014/main" id="{5A34F136-739D-4A23-986D-A5ABF95ED447}"/>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3890" b="23888"/>
          <a:stretch/>
        </xdr:blipFill>
        <xdr:spPr bwMode="auto">
          <a:xfrm>
            <a:off x="1162050" y="15020925"/>
            <a:ext cx="2143125" cy="895350"/>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xdr:col>
      <xdr:colOff>3743325</xdr:colOff>
      <xdr:row>82</xdr:row>
      <xdr:rowOff>447675</xdr:rowOff>
    </xdr:from>
    <xdr:to>
      <xdr:col>1</xdr:col>
      <xdr:colOff>5294630</xdr:colOff>
      <xdr:row>82</xdr:row>
      <xdr:rowOff>1419860</xdr:rowOff>
    </xdr:to>
    <xdr:pic>
      <xdr:nvPicPr>
        <xdr:cNvPr id="50" name="Bild 2" descr="http://www.ece-armaturen.at/images/product_images/popup_images/B133.jpg">
          <a:extLst>
            <a:ext uri="{FF2B5EF4-FFF2-40B4-BE49-F238E27FC236}">
              <a16:creationId xmlns:a16="http://schemas.microsoft.com/office/drawing/2014/main" id="{ED55F668-C349-4E23-8CCF-62EFE02108C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12116"/>
        <a:stretch/>
      </xdr:blipFill>
      <xdr:spPr bwMode="auto">
        <a:xfrm>
          <a:off x="4383405" y="148382355"/>
          <a:ext cx="1551305" cy="972185"/>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4067175</xdr:colOff>
      <xdr:row>83</xdr:row>
      <xdr:rowOff>0</xdr:rowOff>
    </xdr:from>
    <xdr:to>
      <xdr:col>1</xdr:col>
      <xdr:colOff>5286375</xdr:colOff>
      <xdr:row>83</xdr:row>
      <xdr:rowOff>0</xdr:rowOff>
    </xdr:to>
    <xdr:pic>
      <xdr:nvPicPr>
        <xdr:cNvPr id="51" name="Bild 1" descr="Vergrößerte Darstellung">
          <a:extLst>
            <a:ext uri="{FF2B5EF4-FFF2-40B4-BE49-F238E27FC236}">
              <a16:creationId xmlns:a16="http://schemas.microsoft.com/office/drawing/2014/main" id="{4666C580-E6FD-46CD-9519-72EADFCC6D31}"/>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4707255" y="150138765"/>
          <a:ext cx="1219200" cy="1076325"/>
        </a:xfrm>
        <a:prstGeom prst="rect">
          <a:avLst/>
        </a:prstGeom>
        <a:noFill/>
        <a:ln>
          <a:noFill/>
        </a:ln>
      </xdr:spPr>
    </xdr:pic>
    <xdr:clientData/>
  </xdr:twoCellAnchor>
  <xdr:twoCellAnchor>
    <xdr:from>
      <xdr:col>2</xdr:col>
      <xdr:colOff>1270</xdr:colOff>
      <xdr:row>83</xdr:row>
      <xdr:rowOff>439420</xdr:rowOff>
    </xdr:from>
    <xdr:to>
      <xdr:col>2</xdr:col>
      <xdr:colOff>1270</xdr:colOff>
      <xdr:row>83</xdr:row>
      <xdr:rowOff>440055</xdr:rowOff>
    </xdr:to>
    <xdr:grpSp>
      <xdr:nvGrpSpPr>
        <xdr:cNvPr id="52" name="Gruppieren 23">
          <a:extLst>
            <a:ext uri="{FF2B5EF4-FFF2-40B4-BE49-F238E27FC236}">
              <a16:creationId xmlns:a16="http://schemas.microsoft.com/office/drawing/2014/main" id="{C2E0E21A-46EF-4351-BDFC-8198026DAFFD}"/>
            </a:ext>
          </a:extLst>
        </xdr:cNvPr>
        <xdr:cNvGrpSpPr>
          <a:grpSpLocks noChangeAspect="1"/>
        </xdr:cNvGrpSpPr>
      </xdr:nvGrpSpPr>
      <xdr:grpSpPr>
        <a:xfrm>
          <a:off x="4178159" y="84506364"/>
          <a:ext cx="0" cy="635"/>
          <a:chOff x="3162300" y="36518850"/>
          <a:chExt cx="1383665" cy="3307715"/>
        </a:xfrm>
      </xdr:grpSpPr>
      <xdr:pic>
        <xdr:nvPicPr>
          <xdr:cNvPr id="53" name="Bild 2" descr="http://www.meinhausshop.de/media/image/f2/78/e2/8266_278x625_200x200.jpg">
            <a:extLst>
              <a:ext uri="{FF2B5EF4-FFF2-40B4-BE49-F238E27FC236}">
                <a16:creationId xmlns:a16="http://schemas.microsoft.com/office/drawing/2014/main" id="{1AE36143-23C8-4EC3-96C6-CAC6ABCA5FE9}"/>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600450" y="36518850"/>
            <a:ext cx="847725" cy="1905000"/>
          </a:xfrm>
          <a:prstGeom prst="rect">
            <a:avLst/>
          </a:prstGeom>
          <a:noFill/>
          <a:ln>
            <a:noFill/>
          </a:ln>
        </xdr:spPr>
      </xdr:pic>
      <xdr:pic>
        <xdr:nvPicPr>
          <xdr:cNvPr id="54" name="Bild 1" descr="Bildergebnis für sicherheitsgarnitur boiler">
            <a:extLst>
              <a:ext uri="{FF2B5EF4-FFF2-40B4-BE49-F238E27FC236}">
                <a16:creationId xmlns:a16="http://schemas.microsoft.com/office/drawing/2014/main" id="{BABD2707-5757-48BB-9C45-CAFC71C85710}"/>
              </a:ext>
            </a:extLst>
          </xdr:cNvPr>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162300" y="38442900"/>
            <a:ext cx="1383665" cy="1383665"/>
          </a:xfrm>
          <a:prstGeom prst="rect">
            <a:avLst/>
          </a:prstGeom>
          <a:noFill/>
          <a:ln>
            <a:noFill/>
          </a:ln>
        </xdr:spPr>
      </xdr:pic>
    </xdr:grpSp>
    <xdr:clientData/>
  </xdr:twoCellAnchor>
  <xdr:twoCellAnchor>
    <xdr:from>
      <xdr:col>1</xdr:col>
      <xdr:colOff>1819275</xdr:colOff>
      <xdr:row>77</xdr:row>
      <xdr:rowOff>0</xdr:rowOff>
    </xdr:from>
    <xdr:to>
      <xdr:col>2</xdr:col>
      <xdr:colOff>0</xdr:colOff>
      <xdr:row>77</xdr:row>
      <xdr:rowOff>0</xdr:rowOff>
    </xdr:to>
    <xdr:grpSp>
      <xdr:nvGrpSpPr>
        <xdr:cNvPr id="55" name="Gruppieren 29">
          <a:extLst>
            <a:ext uri="{FF2B5EF4-FFF2-40B4-BE49-F238E27FC236}">
              <a16:creationId xmlns:a16="http://schemas.microsoft.com/office/drawing/2014/main" id="{BBAAA75C-3EBF-4D57-80D2-13FDB2AE3470}"/>
            </a:ext>
          </a:extLst>
        </xdr:cNvPr>
        <xdr:cNvGrpSpPr>
          <a:grpSpLocks noChangeAspect="1"/>
        </xdr:cNvGrpSpPr>
      </xdr:nvGrpSpPr>
      <xdr:grpSpPr>
        <a:xfrm>
          <a:off x="2362553" y="78020333"/>
          <a:ext cx="1814336" cy="0"/>
          <a:chOff x="647700" y="12182475"/>
          <a:chExt cx="3771900" cy="1581150"/>
        </a:xfrm>
      </xdr:grpSpPr>
      <xdr:pic>
        <xdr:nvPicPr>
          <xdr:cNvPr id="56" name="Bild 1" descr="http://www.pumpendiscounter.de/shop_cfg/ReigaGbR/62PERohrfertig.jpg">
            <a:extLst>
              <a:ext uri="{FF2B5EF4-FFF2-40B4-BE49-F238E27FC236}">
                <a16:creationId xmlns:a16="http://schemas.microsoft.com/office/drawing/2014/main" id="{45AC8E54-59F8-4EC1-88CD-E838E0838C72}"/>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5944" t="9412" r="3402" b="8355"/>
          <a:stretch/>
        </xdr:blipFill>
        <xdr:spPr bwMode="auto">
          <a:xfrm>
            <a:off x="2676525" y="12182475"/>
            <a:ext cx="1743075" cy="1581150"/>
          </a:xfrm>
          <a:prstGeom prst="rect">
            <a:avLst/>
          </a:prstGeom>
          <a:noFill/>
          <a:ln>
            <a:noFill/>
          </a:ln>
          <a:extLst>
            <a:ext uri="{53640926-AAD7-44D8-BBD7-CCE9431645EC}">
              <a14:shadowObscured xmlns:a14="http://schemas.microsoft.com/office/drawing/2010/main"/>
            </a:ext>
          </a:extLst>
        </xdr:spPr>
      </xdr:pic>
      <xdr:pic>
        <xdr:nvPicPr>
          <xdr:cNvPr id="57" name="Bild 1" descr="Bildergebnis für ppr rohr">
            <a:extLst>
              <a:ext uri="{FF2B5EF4-FFF2-40B4-BE49-F238E27FC236}">
                <a16:creationId xmlns:a16="http://schemas.microsoft.com/office/drawing/2014/main" id="{768D4FA1-5A79-4936-9986-43BC7B707B73}"/>
              </a:ext>
            </a:extLst>
          </xdr:cNvPr>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47700" y="12563475"/>
            <a:ext cx="1714500" cy="1143000"/>
          </a:xfrm>
          <a:prstGeom prst="rect">
            <a:avLst/>
          </a:prstGeom>
          <a:noFill/>
          <a:ln>
            <a:noFill/>
          </a:ln>
        </xdr:spPr>
      </xdr:pic>
    </xdr:grpSp>
    <xdr:clientData/>
  </xdr:twoCellAnchor>
  <xdr:twoCellAnchor>
    <xdr:from>
      <xdr:col>1</xdr:col>
      <xdr:colOff>2019300</xdr:colOff>
      <xdr:row>85</xdr:row>
      <xdr:rowOff>0</xdr:rowOff>
    </xdr:from>
    <xdr:to>
      <xdr:col>2</xdr:col>
      <xdr:colOff>0</xdr:colOff>
      <xdr:row>85</xdr:row>
      <xdr:rowOff>0</xdr:rowOff>
    </xdr:to>
    <xdr:grpSp>
      <xdr:nvGrpSpPr>
        <xdr:cNvPr id="58" name="Gruppieren 32">
          <a:extLst>
            <a:ext uri="{FF2B5EF4-FFF2-40B4-BE49-F238E27FC236}">
              <a16:creationId xmlns:a16="http://schemas.microsoft.com/office/drawing/2014/main" id="{42DA1A74-5582-41D8-AED3-62E5C9B13662}"/>
            </a:ext>
          </a:extLst>
        </xdr:cNvPr>
        <xdr:cNvGrpSpPr>
          <a:grpSpLocks noChangeAspect="1"/>
        </xdr:cNvGrpSpPr>
      </xdr:nvGrpSpPr>
      <xdr:grpSpPr>
        <a:xfrm>
          <a:off x="2562578" y="89542056"/>
          <a:ext cx="1614311" cy="0"/>
          <a:chOff x="695325" y="45053250"/>
          <a:chExt cx="3819525" cy="1504950"/>
        </a:xfrm>
      </xdr:grpSpPr>
      <xdr:pic>
        <xdr:nvPicPr>
          <xdr:cNvPr id="59" name="Bild 1" descr="Bildergebnis für ppr rohr">
            <a:extLst>
              <a:ext uri="{FF2B5EF4-FFF2-40B4-BE49-F238E27FC236}">
                <a16:creationId xmlns:a16="http://schemas.microsoft.com/office/drawing/2014/main" id="{D44F9AB7-63A1-480B-A68B-CE91094CD8D6}"/>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409825" y="45053250"/>
            <a:ext cx="2105025" cy="1504950"/>
          </a:xfrm>
          <a:prstGeom prst="rect">
            <a:avLst/>
          </a:prstGeom>
          <a:noFill/>
          <a:ln>
            <a:noFill/>
          </a:ln>
        </xdr:spPr>
      </xdr:pic>
      <xdr:pic>
        <xdr:nvPicPr>
          <xdr:cNvPr id="60" name="Bild 2" descr="Bildergebnis für Isolierung für Kaltwasserleitungen">
            <a:extLst>
              <a:ext uri="{FF2B5EF4-FFF2-40B4-BE49-F238E27FC236}">
                <a16:creationId xmlns:a16="http://schemas.microsoft.com/office/drawing/2014/main" id="{20566AEF-4D3C-4F9A-8BF0-8E5AAF7A56EB}"/>
              </a:ext>
            </a:extLst>
          </xdr:cNvPr>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695325" y="45081825"/>
            <a:ext cx="1714500" cy="1428750"/>
          </a:xfrm>
          <a:prstGeom prst="rect">
            <a:avLst/>
          </a:prstGeom>
          <a:noFill/>
          <a:ln>
            <a:noFill/>
          </a:ln>
        </xdr:spPr>
      </xdr:pic>
    </xdr:grpSp>
    <xdr:clientData/>
  </xdr:twoCellAnchor>
  <xdr:twoCellAnchor>
    <xdr:from>
      <xdr:col>1</xdr:col>
      <xdr:colOff>2346325</xdr:colOff>
      <xdr:row>91</xdr:row>
      <xdr:rowOff>3204</xdr:rowOff>
    </xdr:from>
    <xdr:to>
      <xdr:col>2</xdr:col>
      <xdr:colOff>1058</xdr:colOff>
      <xdr:row>91</xdr:row>
      <xdr:rowOff>3204</xdr:rowOff>
    </xdr:to>
    <xdr:grpSp>
      <xdr:nvGrpSpPr>
        <xdr:cNvPr id="66" name="Gruppieren 18">
          <a:extLst>
            <a:ext uri="{FF2B5EF4-FFF2-40B4-BE49-F238E27FC236}">
              <a16:creationId xmlns:a16="http://schemas.microsoft.com/office/drawing/2014/main" id="{F4C8B523-6C3A-4A86-8A82-F1DB229EACF6}"/>
            </a:ext>
          </a:extLst>
        </xdr:cNvPr>
        <xdr:cNvGrpSpPr>
          <a:grpSpLocks noChangeAspect="1"/>
        </xdr:cNvGrpSpPr>
      </xdr:nvGrpSpPr>
      <xdr:grpSpPr>
        <a:xfrm>
          <a:off x="2889603" y="99613537"/>
          <a:ext cx="1288344" cy="0"/>
          <a:chOff x="0" y="-288254"/>
          <a:chExt cx="4216938" cy="2450429"/>
        </a:xfrm>
      </xdr:grpSpPr>
      <xdr:pic>
        <xdr:nvPicPr>
          <xdr:cNvPr id="67" name="Bild 6" descr="http://g04.s.alicdn.com/kf/HTB1be_gHpXXXXXQXFXXq6xXFXXXY/Wall-mounted-toilet-flush-tank-series-R032B.jpg">
            <a:extLst>
              <a:ext uri="{FF2B5EF4-FFF2-40B4-BE49-F238E27FC236}">
                <a16:creationId xmlns:a16="http://schemas.microsoft.com/office/drawing/2014/main" id="{3AA4C261-8007-4919-9DDF-64DB0CF96D01}"/>
              </a:ext>
            </a:extLst>
          </xdr:cNvPr>
          <xdr:cNvPicPr>
            <a:picLocks noChangeAspect="1"/>
          </xdr:cNvPicPr>
        </xdr:nvPicPr>
        <xdr:blipFill rotWithShape="1">
          <a:blip xmlns:r="http://schemas.openxmlformats.org/officeDocument/2006/relationships" r:embed="rId19">
            <a:extLst>
              <a:ext uri="{28A0092B-C50C-407E-A947-70E740481C1C}">
                <a14:useLocalDpi xmlns:a14="http://schemas.microsoft.com/office/drawing/2010/main" val="0"/>
              </a:ext>
            </a:extLst>
          </a:blip>
          <a:srcRect l="57354" t="1986" r="21866" b="41696"/>
          <a:stretch/>
        </xdr:blipFill>
        <xdr:spPr bwMode="auto">
          <a:xfrm>
            <a:off x="1066800" y="-255089"/>
            <a:ext cx="1190625" cy="2417264"/>
          </a:xfrm>
          <a:prstGeom prst="rect">
            <a:avLst/>
          </a:prstGeom>
          <a:noFill/>
          <a:ln>
            <a:noFill/>
          </a:ln>
          <a:extLst>
            <a:ext uri="{53640926-AAD7-44D8-BBD7-CCE9431645EC}">
              <a14:shadowObscured xmlns:a14="http://schemas.microsoft.com/office/drawing/2010/main"/>
            </a:ext>
          </a:extLst>
        </xdr:spPr>
      </xdr:pic>
      <xdr:pic>
        <xdr:nvPicPr>
          <xdr:cNvPr id="68" name="Bild 6" descr="http://g04.s.alicdn.com/kf/HTB1be_gHpXXXXXQXFXXq6xXFXXXY/Wall-mounted-toilet-flush-tank-series-R032B.jpg">
            <a:extLst>
              <a:ext uri="{FF2B5EF4-FFF2-40B4-BE49-F238E27FC236}">
                <a16:creationId xmlns:a16="http://schemas.microsoft.com/office/drawing/2014/main" id="{D8CF6859-B2F2-41F4-9EAD-46ADDA0D23B0}"/>
              </a:ext>
            </a:extLst>
          </xdr:cNvPr>
          <xdr:cNvPicPr>
            <a:picLocks noChangeAspect="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t="3722" r="75729" b="7939"/>
          <a:stretch/>
        </xdr:blipFill>
        <xdr:spPr bwMode="auto">
          <a:xfrm>
            <a:off x="0" y="-120121"/>
            <a:ext cx="833120" cy="1862547"/>
          </a:xfrm>
          <a:prstGeom prst="rect">
            <a:avLst/>
          </a:prstGeom>
          <a:noFill/>
          <a:ln>
            <a:noFill/>
          </a:ln>
          <a:extLst>
            <a:ext uri="{53640926-AAD7-44D8-BBD7-CCE9431645EC}">
              <a14:shadowObscured xmlns:a14="http://schemas.microsoft.com/office/drawing/2010/main"/>
            </a:ext>
          </a:extLst>
        </xdr:spPr>
      </xdr:pic>
      <xdr:pic>
        <xdr:nvPicPr>
          <xdr:cNvPr id="69" name="irc_mi" descr="http://www.ourwalkabout.com/wp-content/uploads/2009/05/dscn1963-thumb.jpg">
            <a:extLst>
              <a:ext uri="{FF2B5EF4-FFF2-40B4-BE49-F238E27FC236}">
                <a16:creationId xmlns:a16="http://schemas.microsoft.com/office/drawing/2014/main" id="{96590A51-12AB-4742-B7CF-4D00EC037356}"/>
              </a:ext>
            </a:extLst>
          </xdr:cNvPr>
          <xdr:cNvPicPr>
            <a:picLocks noChangeAspect="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l="18754" t="3935" r="27129" b="10130"/>
          <a:stretch/>
        </xdr:blipFill>
        <xdr:spPr bwMode="auto">
          <a:xfrm>
            <a:off x="2231127" y="-288254"/>
            <a:ext cx="1985811" cy="2418104"/>
          </a:xfrm>
          <a:prstGeom prst="rect">
            <a:avLst/>
          </a:prstGeom>
          <a:noFill/>
          <a:ln>
            <a:noFill/>
          </a:ln>
          <a:extLst>
            <a:ext uri="{53640926-AAD7-44D8-BBD7-CCE9431645EC}">
              <a14:shadowObscured xmlns:a14="http://schemas.microsoft.com/office/drawing/2010/main"/>
            </a:ext>
          </a:extLst>
        </xdr:spPr>
      </xdr:pic>
    </xdr:grpSp>
    <xdr:clientData/>
  </xdr:twoCellAnchor>
  <xdr:twoCellAnchor>
    <xdr:from>
      <xdr:col>1</xdr:col>
      <xdr:colOff>4124325</xdr:colOff>
      <xdr:row>94</xdr:row>
      <xdr:rowOff>441325</xdr:rowOff>
    </xdr:from>
    <xdr:to>
      <xdr:col>1</xdr:col>
      <xdr:colOff>5200650</xdr:colOff>
      <xdr:row>94</xdr:row>
      <xdr:rowOff>1165225</xdr:rowOff>
    </xdr:to>
    <xdr:pic>
      <xdr:nvPicPr>
        <xdr:cNvPr id="93" name="Bild 1" descr="Keuco Elegance Toilettenpapierhalter mit Deckel">
          <a:extLst>
            <a:ext uri="{FF2B5EF4-FFF2-40B4-BE49-F238E27FC236}">
              <a16:creationId xmlns:a16="http://schemas.microsoft.com/office/drawing/2014/main" id="{CFE070BD-027F-4254-B76E-4D40EEAA10B6}"/>
            </a:ext>
          </a:extLst>
        </xdr:cNvPr>
        <xdr:cNvPicPr>
          <a:picLocks noChangeAspect="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l="9948" t="16754" r="7330" b="16754"/>
        <a:stretch/>
      </xdr:blipFill>
      <xdr:spPr bwMode="auto">
        <a:xfrm>
          <a:off x="4764405" y="196663945"/>
          <a:ext cx="1076325" cy="723900"/>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4098925</xdr:colOff>
      <xdr:row>99</xdr:row>
      <xdr:rowOff>396875</xdr:rowOff>
    </xdr:from>
    <xdr:to>
      <xdr:col>1</xdr:col>
      <xdr:colOff>4918075</xdr:colOff>
      <xdr:row>99</xdr:row>
      <xdr:rowOff>2378075</xdr:rowOff>
    </xdr:to>
    <xdr:pic>
      <xdr:nvPicPr>
        <xdr:cNvPr id="103" name="bigpic" descr="Pulverlöscher 9 kg BAVARIA Dauerdruck,15 LE">
          <a:extLst>
            <a:ext uri="{FF2B5EF4-FFF2-40B4-BE49-F238E27FC236}">
              <a16:creationId xmlns:a16="http://schemas.microsoft.com/office/drawing/2014/main" id="{FB7051F6-FC45-4A33-9988-5BE5BD80E878}"/>
            </a:ext>
          </a:extLst>
        </xdr:cNvPr>
        <xdr:cNvPicPr>
          <a:picLocks noChangeAspect="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21212" r="31818"/>
        <a:stretch/>
      </xdr:blipFill>
      <xdr:spPr bwMode="auto">
        <a:xfrm>
          <a:off x="4739005" y="261709535"/>
          <a:ext cx="819150" cy="1981200"/>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1133475</xdr:colOff>
      <xdr:row>81</xdr:row>
      <xdr:rowOff>0</xdr:rowOff>
    </xdr:from>
    <xdr:to>
      <xdr:col>2</xdr:col>
      <xdr:colOff>3809</xdr:colOff>
      <xdr:row>81</xdr:row>
      <xdr:rowOff>0</xdr:rowOff>
    </xdr:to>
    <xdr:grpSp>
      <xdr:nvGrpSpPr>
        <xdr:cNvPr id="127" name="Gruppieren 33">
          <a:extLst>
            <a:ext uri="{FF2B5EF4-FFF2-40B4-BE49-F238E27FC236}">
              <a16:creationId xmlns:a16="http://schemas.microsoft.com/office/drawing/2014/main" id="{7F504466-735A-4DEA-983A-F820E9BCE619}"/>
            </a:ext>
          </a:extLst>
        </xdr:cNvPr>
        <xdr:cNvGrpSpPr/>
      </xdr:nvGrpSpPr>
      <xdr:grpSpPr>
        <a:xfrm>
          <a:off x="1676753" y="82373611"/>
          <a:ext cx="2503945" cy="0"/>
          <a:chOff x="1704975" y="73399650"/>
          <a:chExt cx="3838574" cy="1352550"/>
        </a:xfrm>
      </xdr:grpSpPr>
      <xdr:pic>
        <xdr:nvPicPr>
          <xdr:cNvPr id="128" name="Bild 1" descr="http://www.grosshandel-hahn.de/produktbilder/220_1242381088_rueckflussverhinderer_mit_entleerung.JPG">
            <a:extLst>
              <a:ext uri="{FF2B5EF4-FFF2-40B4-BE49-F238E27FC236}">
                <a16:creationId xmlns:a16="http://schemas.microsoft.com/office/drawing/2014/main" id="{8AAC3D57-B81D-45A6-9801-10F1E6CF7A58}"/>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3162300" y="73399650"/>
            <a:ext cx="1188085" cy="1307465"/>
          </a:xfrm>
          <a:prstGeom prst="rect">
            <a:avLst/>
          </a:prstGeom>
          <a:noFill/>
          <a:ln>
            <a:noFill/>
          </a:ln>
        </xdr:spPr>
      </xdr:pic>
      <xdr:pic>
        <xdr:nvPicPr>
          <xdr:cNvPr id="129" name="Bild 1" descr="https://www.moebel-und-garten.de/moebel/Interplast/PPR-Aqua-Plus-Kupplung-mit-Aussengewinde-40mm-x-1-1,4-Zoll-von-Interplast-138818253.jpg">
            <a:extLst>
              <a:ext uri="{FF2B5EF4-FFF2-40B4-BE49-F238E27FC236}">
                <a16:creationId xmlns:a16="http://schemas.microsoft.com/office/drawing/2014/main" id="{23CA81A2-350C-4DE7-A444-9D23B42CB43C}"/>
              </a:ext>
            </a:extLst>
          </xdr:cNvPr>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704975" y="73885425"/>
            <a:ext cx="1190625" cy="866775"/>
          </a:xfrm>
          <a:prstGeom prst="rect">
            <a:avLst/>
          </a:prstGeom>
          <a:noFill/>
          <a:ln>
            <a:noFill/>
          </a:ln>
        </xdr:spPr>
      </xdr:pic>
      <xdr:pic>
        <xdr:nvPicPr>
          <xdr:cNvPr id="130" name="Bild 1" descr="https://www.moebel-und-garten.de/moebel/Interplast/PPR-Aqua-Plus-Kupplung-mit-Aussengewinde-40mm-x-1-1,4-Zoll-von-Interplast-138818253.jpg">
            <a:extLst>
              <a:ext uri="{FF2B5EF4-FFF2-40B4-BE49-F238E27FC236}">
                <a16:creationId xmlns:a16="http://schemas.microsoft.com/office/drawing/2014/main" id="{4CDC46E6-30B5-49EA-B72A-51AE838EC72C}"/>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flipH="1">
            <a:off x="4410074" y="73942575"/>
            <a:ext cx="1133475" cy="781050"/>
          </a:xfrm>
          <a:prstGeom prst="rect">
            <a:avLst/>
          </a:prstGeom>
          <a:noFill/>
          <a:ln>
            <a:noFill/>
          </a:ln>
        </xdr:spPr>
      </xdr:pic>
    </xdr:grpSp>
    <xdr:clientData/>
  </xdr:twoCellAnchor>
  <xdr:twoCellAnchor>
    <xdr:from>
      <xdr:col>1</xdr:col>
      <xdr:colOff>4079875</xdr:colOff>
      <xdr:row>100</xdr:row>
      <xdr:rowOff>111125</xdr:rowOff>
    </xdr:from>
    <xdr:to>
      <xdr:col>1</xdr:col>
      <xdr:colOff>4899025</xdr:colOff>
      <xdr:row>100</xdr:row>
      <xdr:rowOff>2063750</xdr:rowOff>
    </xdr:to>
    <xdr:pic>
      <xdr:nvPicPr>
        <xdr:cNvPr id="183" name="bigpic" descr="Pulverlöscher 9 kg BAVARIA Dauerdruck,15 LE">
          <a:extLst>
            <a:ext uri="{FF2B5EF4-FFF2-40B4-BE49-F238E27FC236}">
              <a16:creationId xmlns:a16="http://schemas.microsoft.com/office/drawing/2014/main" id="{4918F3E5-C26A-455F-B393-FCE8488D5B51}"/>
            </a:ext>
          </a:extLst>
        </xdr:cNvPr>
        <xdr:cNvPicPr>
          <a:picLocks noChangeAspect="1"/>
        </xdr:cNvPicPr>
      </xdr:nvPicPr>
      <xdr:blipFill rotWithShape="1">
        <a:blip xmlns:r="http://schemas.openxmlformats.org/officeDocument/2006/relationships" r:embed="rId23">
          <a:extLst>
            <a:ext uri="{28A0092B-C50C-407E-A947-70E740481C1C}">
              <a14:useLocalDpi xmlns:a14="http://schemas.microsoft.com/office/drawing/2010/main" val="0"/>
            </a:ext>
          </a:extLst>
        </a:blip>
        <a:srcRect l="21212" r="31818"/>
        <a:stretch/>
      </xdr:blipFill>
      <xdr:spPr bwMode="auto">
        <a:xfrm>
          <a:off x="4719955" y="264288905"/>
          <a:ext cx="819150" cy="1952625"/>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1645709</xdr:colOff>
      <xdr:row>138</xdr:row>
      <xdr:rowOff>1589618</xdr:rowOff>
    </xdr:from>
    <xdr:to>
      <xdr:col>1</xdr:col>
      <xdr:colOff>3059079</xdr:colOff>
      <xdr:row>138</xdr:row>
      <xdr:rowOff>3010960</xdr:rowOff>
    </xdr:to>
    <xdr:pic>
      <xdr:nvPicPr>
        <xdr:cNvPr id="202" name="Grafik 14" descr="400V 3phase 16A or 32A 5 Pin RCD Industrial Socket Distribution board Hook Up">
          <a:extLst>
            <a:ext uri="{FF2B5EF4-FFF2-40B4-BE49-F238E27FC236}">
              <a16:creationId xmlns:a16="http://schemas.microsoft.com/office/drawing/2014/main" id="{4103203D-F31D-4300-88E5-0CC0297676F1}"/>
            </a:ext>
          </a:extLst>
        </xdr:cNvPr>
        <xdr:cNvPicPr>
          <a:picLocks noChangeAspect="1" noChangeArrowheads="1"/>
        </xdr:cNvPicPr>
      </xdr:nvPicPr>
      <xdr:blipFill rotWithShape="1">
        <a:blip xmlns:r="http://schemas.openxmlformats.org/officeDocument/2006/relationships" r:embed="rId27">
          <a:extLst>
            <a:ext uri="{28A0092B-C50C-407E-A947-70E740481C1C}">
              <a14:useLocalDpi xmlns:a14="http://schemas.microsoft.com/office/drawing/2010/main" val="0"/>
            </a:ext>
          </a:extLst>
        </a:blip>
        <a:srcRect l="8636" t="3181" r="13182" b="5001"/>
        <a:stretch/>
      </xdr:blipFill>
      <xdr:spPr bwMode="auto">
        <a:xfrm>
          <a:off x="2285789" y="407606078"/>
          <a:ext cx="1413370" cy="4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419100</xdr:colOff>
      <xdr:row>125</xdr:row>
      <xdr:rowOff>0</xdr:rowOff>
    </xdr:from>
    <xdr:to>
      <xdr:col>1</xdr:col>
      <xdr:colOff>2085340</xdr:colOff>
      <xdr:row>125</xdr:row>
      <xdr:rowOff>0</xdr:rowOff>
    </xdr:to>
    <xdr:grpSp>
      <xdr:nvGrpSpPr>
        <xdr:cNvPr id="221" name="Group 48757">
          <a:extLst>
            <a:ext uri="{FF2B5EF4-FFF2-40B4-BE49-F238E27FC236}">
              <a16:creationId xmlns:a16="http://schemas.microsoft.com/office/drawing/2014/main" id="{0C48BE70-6757-4912-A0BA-20016235BCB9}"/>
            </a:ext>
          </a:extLst>
        </xdr:cNvPr>
        <xdr:cNvGrpSpPr>
          <a:grpSpLocks noChangeAspect="1"/>
        </xdr:cNvGrpSpPr>
      </xdr:nvGrpSpPr>
      <xdr:grpSpPr>
        <a:xfrm>
          <a:off x="962378" y="134577667"/>
          <a:ext cx="1666240" cy="0"/>
          <a:chOff x="0" y="0"/>
          <a:chExt cx="1666494" cy="1667256"/>
        </a:xfrm>
      </xdr:grpSpPr>
      <xdr:pic>
        <xdr:nvPicPr>
          <xdr:cNvPr id="222" name="Picture 937">
            <a:extLst>
              <a:ext uri="{FF2B5EF4-FFF2-40B4-BE49-F238E27FC236}">
                <a16:creationId xmlns:a16="http://schemas.microsoft.com/office/drawing/2014/main" id="{DC28DB07-3C88-4975-924F-94E1608095E6}"/>
              </a:ext>
            </a:extLst>
          </xdr:cNvPr>
          <xdr:cNvPicPr/>
        </xdr:nvPicPr>
        <xdr:blipFill>
          <a:blip xmlns:r="http://schemas.openxmlformats.org/officeDocument/2006/relationships" r:embed="rId28"/>
          <a:stretch>
            <a:fillRect/>
          </a:stretch>
        </xdr:blipFill>
        <xdr:spPr>
          <a:xfrm>
            <a:off x="0" y="0"/>
            <a:ext cx="1666494" cy="1667256"/>
          </a:xfrm>
          <a:prstGeom prst="rect">
            <a:avLst/>
          </a:prstGeom>
        </xdr:spPr>
      </xdr:pic>
      <xdr:pic>
        <xdr:nvPicPr>
          <xdr:cNvPr id="223" name="Picture 938">
            <a:extLst>
              <a:ext uri="{FF2B5EF4-FFF2-40B4-BE49-F238E27FC236}">
                <a16:creationId xmlns:a16="http://schemas.microsoft.com/office/drawing/2014/main" id="{48BDCCD0-4870-4915-9EBD-C3639AAEC638}"/>
              </a:ext>
            </a:extLst>
          </xdr:cNvPr>
          <xdr:cNvPicPr/>
        </xdr:nvPicPr>
        <xdr:blipFill>
          <a:blip xmlns:r="http://schemas.openxmlformats.org/officeDocument/2006/relationships" r:embed="rId29"/>
          <a:stretch>
            <a:fillRect/>
          </a:stretch>
        </xdr:blipFill>
        <xdr:spPr>
          <a:xfrm>
            <a:off x="0" y="0"/>
            <a:ext cx="1666494" cy="1667256"/>
          </a:xfrm>
          <a:prstGeom prst="rect">
            <a:avLst/>
          </a:prstGeom>
        </xdr:spPr>
      </xdr:pic>
    </xdr:grpSp>
    <xdr:clientData/>
  </xdr:twoCellAnchor>
  <xdr:twoCellAnchor>
    <xdr:from>
      <xdr:col>1</xdr:col>
      <xdr:colOff>419100</xdr:colOff>
      <xdr:row>120</xdr:row>
      <xdr:rowOff>0</xdr:rowOff>
    </xdr:from>
    <xdr:to>
      <xdr:col>1</xdr:col>
      <xdr:colOff>2085340</xdr:colOff>
      <xdr:row>120</xdr:row>
      <xdr:rowOff>0</xdr:rowOff>
    </xdr:to>
    <xdr:grpSp>
      <xdr:nvGrpSpPr>
        <xdr:cNvPr id="225" name="Group 48757">
          <a:extLst>
            <a:ext uri="{FF2B5EF4-FFF2-40B4-BE49-F238E27FC236}">
              <a16:creationId xmlns:a16="http://schemas.microsoft.com/office/drawing/2014/main" id="{B2E62271-02BC-462E-B2BE-F2E5A5A78471}"/>
            </a:ext>
          </a:extLst>
        </xdr:cNvPr>
        <xdr:cNvGrpSpPr>
          <a:grpSpLocks noChangeAspect="1"/>
        </xdr:cNvGrpSpPr>
      </xdr:nvGrpSpPr>
      <xdr:grpSpPr>
        <a:xfrm>
          <a:off x="962378" y="129850444"/>
          <a:ext cx="1666240" cy="0"/>
          <a:chOff x="0" y="0"/>
          <a:chExt cx="1666494" cy="1667256"/>
        </a:xfrm>
      </xdr:grpSpPr>
      <xdr:pic>
        <xdr:nvPicPr>
          <xdr:cNvPr id="226" name="Picture 937">
            <a:extLst>
              <a:ext uri="{FF2B5EF4-FFF2-40B4-BE49-F238E27FC236}">
                <a16:creationId xmlns:a16="http://schemas.microsoft.com/office/drawing/2014/main" id="{EF65D5B7-4174-4A29-AA34-83657AD3FA3C}"/>
              </a:ext>
            </a:extLst>
          </xdr:cNvPr>
          <xdr:cNvPicPr/>
        </xdr:nvPicPr>
        <xdr:blipFill>
          <a:blip xmlns:r="http://schemas.openxmlformats.org/officeDocument/2006/relationships" r:embed="rId28"/>
          <a:stretch>
            <a:fillRect/>
          </a:stretch>
        </xdr:blipFill>
        <xdr:spPr>
          <a:xfrm>
            <a:off x="0" y="0"/>
            <a:ext cx="1666494" cy="1667256"/>
          </a:xfrm>
          <a:prstGeom prst="rect">
            <a:avLst/>
          </a:prstGeom>
        </xdr:spPr>
      </xdr:pic>
      <xdr:pic>
        <xdr:nvPicPr>
          <xdr:cNvPr id="227" name="Picture 938">
            <a:extLst>
              <a:ext uri="{FF2B5EF4-FFF2-40B4-BE49-F238E27FC236}">
                <a16:creationId xmlns:a16="http://schemas.microsoft.com/office/drawing/2014/main" id="{35CE5352-472A-4B43-91A4-490C481A0AA3}"/>
              </a:ext>
            </a:extLst>
          </xdr:cNvPr>
          <xdr:cNvPicPr/>
        </xdr:nvPicPr>
        <xdr:blipFill>
          <a:blip xmlns:r="http://schemas.openxmlformats.org/officeDocument/2006/relationships" r:embed="rId29"/>
          <a:stretch>
            <a:fillRect/>
          </a:stretch>
        </xdr:blipFill>
        <xdr:spPr>
          <a:xfrm>
            <a:off x="0" y="0"/>
            <a:ext cx="1666494" cy="1667256"/>
          </a:xfrm>
          <a:prstGeom prst="rect">
            <a:avLst/>
          </a:prstGeom>
        </xdr:spPr>
      </xdr:pic>
    </xdr:grpSp>
    <xdr:clientData/>
  </xdr:twoCellAnchor>
  <xdr:twoCellAnchor>
    <xdr:from>
      <xdr:col>1</xdr:col>
      <xdr:colOff>419100</xdr:colOff>
      <xdr:row>115</xdr:row>
      <xdr:rowOff>0</xdr:rowOff>
    </xdr:from>
    <xdr:to>
      <xdr:col>1</xdr:col>
      <xdr:colOff>2085340</xdr:colOff>
      <xdr:row>115</xdr:row>
      <xdr:rowOff>0</xdr:rowOff>
    </xdr:to>
    <xdr:grpSp>
      <xdr:nvGrpSpPr>
        <xdr:cNvPr id="228" name="Group 48757">
          <a:extLst>
            <a:ext uri="{FF2B5EF4-FFF2-40B4-BE49-F238E27FC236}">
              <a16:creationId xmlns:a16="http://schemas.microsoft.com/office/drawing/2014/main" id="{457119C6-8E55-4F96-8ECC-F03E1DA678A5}"/>
            </a:ext>
          </a:extLst>
        </xdr:cNvPr>
        <xdr:cNvGrpSpPr>
          <a:grpSpLocks noChangeAspect="1"/>
        </xdr:cNvGrpSpPr>
      </xdr:nvGrpSpPr>
      <xdr:grpSpPr>
        <a:xfrm>
          <a:off x="962378" y="124706944"/>
          <a:ext cx="1666240" cy="0"/>
          <a:chOff x="0" y="0"/>
          <a:chExt cx="1666494" cy="1667256"/>
        </a:xfrm>
      </xdr:grpSpPr>
      <xdr:pic>
        <xdr:nvPicPr>
          <xdr:cNvPr id="229" name="Picture 937">
            <a:extLst>
              <a:ext uri="{FF2B5EF4-FFF2-40B4-BE49-F238E27FC236}">
                <a16:creationId xmlns:a16="http://schemas.microsoft.com/office/drawing/2014/main" id="{AD0832C5-6423-4A30-B3F8-0C05EA26833D}"/>
              </a:ext>
            </a:extLst>
          </xdr:cNvPr>
          <xdr:cNvPicPr/>
        </xdr:nvPicPr>
        <xdr:blipFill>
          <a:blip xmlns:r="http://schemas.openxmlformats.org/officeDocument/2006/relationships" r:embed="rId28"/>
          <a:stretch>
            <a:fillRect/>
          </a:stretch>
        </xdr:blipFill>
        <xdr:spPr>
          <a:xfrm>
            <a:off x="0" y="0"/>
            <a:ext cx="1666494" cy="1667256"/>
          </a:xfrm>
          <a:prstGeom prst="rect">
            <a:avLst/>
          </a:prstGeom>
        </xdr:spPr>
      </xdr:pic>
      <xdr:pic>
        <xdr:nvPicPr>
          <xdr:cNvPr id="230" name="Picture 938">
            <a:extLst>
              <a:ext uri="{FF2B5EF4-FFF2-40B4-BE49-F238E27FC236}">
                <a16:creationId xmlns:a16="http://schemas.microsoft.com/office/drawing/2014/main" id="{775D064C-8B6F-40BC-8539-2118A5F395DD}"/>
              </a:ext>
            </a:extLst>
          </xdr:cNvPr>
          <xdr:cNvPicPr/>
        </xdr:nvPicPr>
        <xdr:blipFill>
          <a:blip xmlns:r="http://schemas.openxmlformats.org/officeDocument/2006/relationships" r:embed="rId29"/>
          <a:stretch>
            <a:fillRect/>
          </a:stretch>
        </xdr:blipFill>
        <xdr:spPr>
          <a:xfrm>
            <a:off x="0" y="0"/>
            <a:ext cx="1666494" cy="1667256"/>
          </a:xfrm>
          <a:prstGeom prst="rect">
            <a:avLst/>
          </a:prstGeom>
        </xdr:spPr>
      </xdr:pic>
    </xdr:grpSp>
    <xdr:clientData/>
  </xdr:twoCellAnchor>
  <xdr:twoCellAnchor>
    <xdr:from>
      <xdr:col>1</xdr:col>
      <xdr:colOff>428625</xdr:colOff>
      <xdr:row>120</xdr:row>
      <xdr:rowOff>0</xdr:rowOff>
    </xdr:from>
    <xdr:to>
      <xdr:col>1</xdr:col>
      <xdr:colOff>2094865</xdr:colOff>
      <xdr:row>120</xdr:row>
      <xdr:rowOff>0</xdr:rowOff>
    </xdr:to>
    <xdr:grpSp>
      <xdr:nvGrpSpPr>
        <xdr:cNvPr id="231" name="Group 48757">
          <a:extLst>
            <a:ext uri="{FF2B5EF4-FFF2-40B4-BE49-F238E27FC236}">
              <a16:creationId xmlns:a16="http://schemas.microsoft.com/office/drawing/2014/main" id="{82E76E65-1F4B-489D-A07C-5B3DF9711829}"/>
            </a:ext>
          </a:extLst>
        </xdr:cNvPr>
        <xdr:cNvGrpSpPr>
          <a:grpSpLocks noChangeAspect="1"/>
        </xdr:cNvGrpSpPr>
      </xdr:nvGrpSpPr>
      <xdr:grpSpPr>
        <a:xfrm>
          <a:off x="971903" y="129850444"/>
          <a:ext cx="1666240" cy="0"/>
          <a:chOff x="0" y="0"/>
          <a:chExt cx="1666494" cy="1667256"/>
        </a:xfrm>
      </xdr:grpSpPr>
      <xdr:pic>
        <xdr:nvPicPr>
          <xdr:cNvPr id="232" name="Picture 937">
            <a:extLst>
              <a:ext uri="{FF2B5EF4-FFF2-40B4-BE49-F238E27FC236}">
                <a16:creationId xmlns:a16="http://schemas.microsoft.com/office/drawing/2014/main" id="{E94C2490-B330-4D41-8957-13A7B59714F5}"/>
              </a:ext>
            </a:extLst>
          </xdr:cNvPr>
          <xdr:cNvPicPr/>
        </xdr:nvPicPr>
        <xdr:blipFill>
          <a:blip xmlns:r="http://schemas.openxmlformats.org/officeDocument/2006/relationships" r:embed="rId28"/>
          <a:stretch>
            <a:fillRect/>
          </a:stretch>
        </xdr:blipFill>
        <xdr:spPr>
          <a:xfrm>
            <a:off x="0" y="0"/>
            <a:ext cx="1666494" cy="1667256"/>
          </a:xfrm>
          <a:prstGeom prst="rect">
            <a:avLst/>
          </a:prstGeom>
        </xdr:spPr>
      </xdr:pic>
      <xdr:pic>
        <xdr:nvPicPr>
          <xdr:cNvPr id="233" name="Picture 938">
            <a:extLst>
              <a:ext uri="{FF2B5EF4-FFF2-40B4-BE49-F238E27FC236}">
                <a16:creationId xmlns:a16="http://schemas.microsoft.com/office/drawing/2014/main" id="{ED5BD917-CC16-4569-AC5E-04C33212E19E}"/>
              </a:ext>
            </a:extLst>
          </xdr:cNvPr>
          <xdr:cNvPicPr/>
        </xdr:nvPicPr>
        <xdr:blipFill>
          <a:blip xmlns:r="http://schemas.openxmlformats.org/officeDocument/2006/relationships" r:embed="rId29"/>
          <a:stretch>
            <a:fillRect/>
          </a:stretch>
        </xdr:blipFill>
        <xdr:spPr>
          <a:xfrm>
            <a:off x="0" y="0"/>
            <a:ext cx="1666494" cy="1667256"/>
          </a:xfrm>
          <a:prstGeom prst="rect">
            <a:avLst/>
          </a:prstGeom>
        </xdr:spPr>
      </xdr:pic>
    </xdr:grpSp>
    <xdr:clientData/>
  </xdr:twoCellAnchor>
  <xdr:twoCellAnchor>
    <xdr:from>
      <xdr:col>1</xdr:col>
      <xdr:colOff>3564043</xdr:colOff>
      <xdr:row>116</xdr:row>
      <xdr:rowOff>635</xdr:rowOff>
    </xdr:from>
    <xdr:to>
      <xdr:col>2</xdr:col>
      <xdr:colOff>2963</xdr:colOff>
      <xdr:row>116</xdr:row>
      <xdr:rowOff>635</xdr:rowOff>
    </xdr:to>
    <xdr:grpSp>
      <xdr:nvGrpSpPr>
        <xdr:cNvPr id="238" name="Group 48757">
          <a:extLst>
            <a:ext uri="{FF2B5EF4-FFF2-40B4-BE49-F238E27FC236}">
              <a16:creationId xmlns:a16="http://schemas.microsoft.com/office/drawing/2014/main" id="{67FC61EF-0C8D-4DE4-9796-85A9CC953E43}"/>
            </a:ext>
          </a:extLst>
        </xdr:cNvPr>
        <xdr:cNvGrpSpPr>
          <a:grpSpLocks noChangeAspect="1"/>
        </xdr:cNvGrpSpPr>
      </xdr:nvGrpSpPr>
      <xdr:grpSpPr>
        <a:xfrm>
          <a:off x="4107321" y="125998746"/>
          <a:ext cx="72531" cy="0"/>
          <a:chOff x="0" y="0"/>
          <a:chExt cx="1666494" cy="1667256"/>
        </a:xfrm>
      </xdr:grpSpPr>
      <xdr:pic>
        <xdr:nvPicPr>
          <xdr:cNvPr id="239" name="Picture 937">
            <a:extLst>
              <a:ext uri="{FF2B5EF4-FFF2-40B4-BE49-F238E27FC236}">
                <a16:creationId xmlns:a16="http://schemas.microsoft.com/office/drawing/2014/main" id="{451B4C2D-DBA1-4DF1-A9B1-D3065512BDE1}"/>
              </a:ext>
            </a:extLst>
          </xdr:cNvPr>
          <xdr:cNvPicPr/>
        </xdr:nvPicPr>
        <xdr:blipFill>
          <a:blip xmlns:r="http://schemas.openxmlformats.org/officeDocument/2006/relationships" r:embed="rId28"/>
          <a:stretch>
            <a:fillRect/>
          </a:stretch>
        </xdr:blipFill>
        <xdr:spPr>
          <a:xfrm>
            <a:off x="0" y="0"/>
            <a:ext cx="1666494" cy="1667256"/>
          </a:xfrm>
          <a:prstGeom prst="rect">
            <a:avLst/>
          </a:prstGeom>
        </xdr:spPr>
      </xdr:pic>
      <xdr:pic>
        <xdr:nvPicPr>
          <xdr:cNvPr id="240" name="Picture 938">
            <a:extLst>
              <a:ext uri="{FF2B5EF4-FFF2-40B4-BE49-F238E27FC236}">
                <a16:creationId xmlns:a16="http://schemas.microsoft.com/office/drawing/2014/main" id="{30BEBAE8-10EC-42D6-AF9F-E71FA137750F}"/>
              </a:ext>
            </a:extLst>
          </xdr:cNvPr>
          <xdr:cNvPicPr/>
        </xdr:nvPicPr>
        <xdr:blipFill>
          <a:blip xmlns:r="http://schemas.openxmlformats.org/officeDocument/2006/relationships" r:embed="rId29"/>
          <a:stretch>
            <a:fillRect/>
          </a:stretch>
        </xdr:blipFill>
        <xdr:spPr>
          <a:xfrm>
            <a:off x="0" y="0"/>
            <a:ext cx="1666494" cy="1667256"/>
          </a:xfrm>
          <a:prstGeom prst="rect">
            <a:avLst/>
          </a:prstGeom>
        </xdr:spPr>
      </xdr:pic>
    </xdr:grpSp>
    <xdr:clientData/>
  </xdr:twoCellAnchor>
  <xdr:twoCellAnchor>
    <xdr:from>
      <xdr:col>1</xdr:col>
      <xdr:colOff>3725334</xdr:colOff>
      <xdr:row>137</xdr:row>
      <xdr:rowOff>1367368</xdr:rowOff>
    </xdr:from>
    <xdr:to>
      <xdr:col>1</xdr:col>
      <xdr:colOff>5138704</xdr:colOff>
      <xdr:row>137</xdr:row>
      <xdr:rowOff>2698750</xdr:rowOff>
    </xdr:to>
    <xdr:pic>
      <xdr:nvPicPr>
        <xdr:cNvPr id="248" name="Grafik 14" descr="400V 3phase 16A or 32A 5 Pin RCD Industrial Socket Distribution board Hook Up">
          <a:extLst>
            <a:ext uri="{FF2B5EF4-FFF2-40B4-BE49-F238E27FC236}">
              <a16:creationId xmlns:a16="http://schemas.microsoft.com/office/drawing/2014/main" id="{1E54F063-376D-4222-A6B2-79D1C8ABC45A}"/>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8636" t="3181" r="13182" b="5001"/>
        <a:stretch/>
      </xdr:blipFill>
      <xdr:spPr bwMode="auto">
        <a:xfrm>
          <a:off x="4365414" y="392783908"/>
          <a:ext cx="1413370" cy="1331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3554980</xdr:colOff>
      <xdr:row>134</xdr:row>
      <xdr:rowOff>0</xdr:rowOff>
    </xdr:from>
    <xdr:to>
      <xdr:col>1</xdr:col>
      <xdr:colOff>5095876</xdr:colOff>
      <xdr:row>134</xdr:row>
      <xdr:rowOff>0</xdr:rowOff>
    </xdr:to>
    <xdr:pic>
      <xdr:nvPicPr>
        <xdr:cNvPr id="252" name="Bild 2" descr="Stromversorgung">
          <a:extLst>
            <a:ext uri="{FF2B5EF4-FFF2-40B4-BE49-F238E27FC236}">
              <a16:creationId xmlns:a16="http://schemas.microsoft.com/office/drawing/2014/main" id="{EACEDA89-35EF-4A3B-A452-EF06222ADE13}"/>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195060" y="378770517"/>
          <a:ext cx="1540896" cy="1358898"/>
        </a:xfrm>
        <a:prstGeom prst="rect">
          <a:avLst/>
        </a:prstGeom>
        <a:noFill/>
        <a:ln>
          <a:noFill/>
        </a:ln>
      </xdr:spPr>
    </xdr:pic>
    <xdr:clientData/>
  </xdr:twoCellAnchor>
  <xdr:twoCellAnchor>
    <xdr:from>
      <xdr:col>1</xdr:col>
      <xdr:colOff>3871384</xdr:colOff>
      <xdr:row>134</xdr:row>
      <xdr:rowOff>1000126</xdr:rowOff>
    </xdr:from>
    <xdr:to>
      <xdr:col>1</xdr:col>
      <xdr:colOff>5334000</xdr:colOff>
      <xdr:row>134</xdr:row>
      <xdr:rowOff>1961092</xdr:rowOff>
    </xdr:to>
    <xdr:pic>
      <xdr:nvPicPr>
        <xdr:cNvPr id="255" name="Grafik 27" descr="C:\Users\Wolfgang\AppData\Local\Microsoft\Windows\INetCacheContent.Word\20160816_141437.jpg">
          <a:extLst>
            <a:ext uri="{FF2B5EF4-FFF2-40B4-BE49-F238E27FC236}">
              <a16:creationId xmlns:a16="http://schemas.microsoft.com/office/drawing/2014/main" id="{7E359A3C-CEA9-4EB6-8017-34A04BC63F62}"/>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l="51815" r="1407" b="16209"/>
        <a:stretch/>
      </xdr:blipFill>
      <xdr:spPr bwMode="auto">
        <a:xfrm>
          <a:off x="4511464" y="385383406"/>
          <a:ext cx="1462616" cy="960966"/>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3658383</xdr:colOff>
      <xdr:row>135</xdr:row>
      <xdr:rowOff>1042458</xdr:rowOff>
    </xdr:from>
    <xdr:to>
      <xdr:col>1</xdr:col>
      <xdr:colOff>4974167</xdr:colOff>
      <xdr:row>135</xdr:row>
      <xdr:rowOff>1968500</xdr:rowOff>
    </xdr:to>
    <xdr:pic>
      <xdr:nvPicPr>
        <xdr:cNvPr id="256" name="Bild 6" descr="SMJ SMJE613SB IP66 Single 13a Socket">
          <a:extLst>
            <a:ext uri="{FF2B5EF4-FFF2-40B4-BE49-F238E27FC236}">
              <a16:creationId xmlns:a16="http://schemas.microsoft.com/office/drawing/2014/main" id="{41DB28A5-FC36-4640-A713-EBC5DF976495}"/>
            </a:ext>
          </a:extLst>
        </xdr:cNvPr>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21495" t="9921" r="21627" b="4541"/>
        <a:stretch/>
      </xdr:blipFill>
      <xdr:spPr bwMode="auto">
        <a:xfrm>
          <a:off x="4298463" y="387620298"/>
          <a:ext cx="1315784" cy="926042"/>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618067</xdr:colOff>
      <xdr:row>142</xdr:row>
      <xdr:rowOff>1813983</xdr:rowOff>
    </xdr:from>
    <xdr:to>
      <xdr:col>1</xdr:col>
      <xdr:colOff>2834062</xdr:colOff>
      <xdr:row>142</xdr:row>
      <xdr:rowOff>3183668</xdr:rowOff>
    </xdr:to>
    <xdr:pic>
      <xdr:nvPicPr>
        <xdr:cNvPr id="261" name="Bild 1" descr="http://catalog2.obo-bettermann.com/img/montagebilder_klein/6357504_mg1.jpg">
          <a:extLst>
            <a:ext uri="{FF2B5EF4-FFF2-40B4-BE49-F238E27FC236}">
              <a16:creationId xmlns:a16="http://schemas.microsoft.com/office/drawing/2014/main" id="{C16C3DBA-723C-476C-97E7-BB6BE4B57E39}"/>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58147" y="410360283"/>
          <a:ext cx="2215995" cy="0"/>
        </a:xfrm>
        <a:prstGeom prst="rect">
          <a:avLst/>
        </a:prstGeom>
        <a:noFill/>
        <a:ln>
          <a:noFill/>
        </a:ln>
      </xdr:spPr>
    </xdr:pic>
    <xdr:clientData/>
  </xdr:twoCellAnchor>
  <xdr:twoCellAnchor>
    <xdr:from>
      <xdr:col>1</xdr:col>
      <xdr:colOff>2422408</xdr:colOff>
      <xdr:row>144</xdr:row>
      <xdr:rowOff>752984</xdr:rowOff>
    </xdr:from>
    <xdr:to>
      <xdr:col>1</xdr:col>
      <xdr:colOff>3684842</xdr:colOff>
      <xdr:row>144</xdr:row>
      <xdr:rowOff>1947000</xdr:rowOff>
    </xdr:to>
    <xdr:pic>
      <xdr:nvPicPr>
        <xdr:cNvPr id="262" name="Bild 1" descr=" Bild in Originalgröße anzeigen  ">
          <a:extLst>
            <a:ext uri="{FF2B5EF4-FFF2-40B4-BE49-F238E27FC236}">
              <a16:creationId xmlns:a16="http://schemas.microsoft.com/office/drawing/2014/main" id="{4C97AD34-E67E-4A13-BA34-A88D62B3FEEC}"/>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3018210" y="188148540"/>
          <a:ext cx="1262434" cy="1194016"/>
        </a:xfrm>
        <a:prstGeom prst="rect">
          <a:avLst/>
        </a:prstGeom>
        <a:noFill/>
        <a:ln>
          <a:noFill/>
        </a:ln>
      </xdr:spPr>
    </xdr:pic>
    <xdr:clientData/>
  </xdr:twoCellAnchor>
  <xdr:twoCellAnchor>
    <xdr:from>
      <xdr:col>1</xdr:col>
      <xdr:colOff>3026050</xdr:colOff>
      <xdr:row>154</xdr:row>
      <xdr:rowOff>200630</xdr:rowOff>
    </xdr:from>
    <xdr:to>
      <xdr:col>1</xdr:col>
      <xdr:colOff>3629692</xdr:colOff>
      <xdr:row>154</xdr:row>
      <xdr:rowOff>707368</xdr:rowOff>
    </xdr:to>
    <xdr:pic>
      <xdr:nvPicPr>
        <xdr:cNvPr id="270" name="Bild 1" descr="http://www.cooperfire.com/sites/default/files/imagecache/product-thumb/product/images/cooper_intelligent-addressable-sensors.jpg">
          <a:extLst>
            <a:ext uri="{FF2B5EF4-FFF2-40B4-BE49-F238E27FC236}">
              <a16:creationId xmlns:a16="http://schemas.microsoft.com/office/drawing/2014/main" id="{3D34BD90-7362-42DB-8B98-9110F2F62AB5}"/>
            </a:ext>
          </a:extLst>
        </xdr:cNvPr>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l="61809" t="24219"/>
        <a:stretch/>
      </xdr:blipFill>
      <xdr:spPr bwMode="auto">
        <a:xfrm>
          <a:off x="3621852" y="196925198"/>
          <a:ext cx="603642" cy="506738"/>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4171950</xdr:colOff>
      <xdr:row>116</xdr:row>
      <xdr:rowOff>577850</xdr:rowOff>
    </xdr:from>
    <xdr:to>
      <xdr:col>1</xdr:col>
      <xdr:colOff>5162550</xdr:colOff>
      <xdr:row>116</xdr:row>
      <xdr:rowOff>2014855</xdr:rowOff>
    </xdr:to>
    <xdr:pic>
      <xdr:nvPicPr>
        <xdr:cNvPr id="277" name="Bild 1" descr="http://macspares.co.za/images/Moulded_Cuircuit_Breaker.jpg">
          <a:extLst>
            <a:ext uri="{FF2B5EF4-FFF2-40B4-BE49-F238E27FC236}">
              <a16:creationId xmlns:a16="http://schemas.microsoft.com/office/drawing/2014/main" id="{BFF6B038-3BA4-4D64-ACEE-11845E7ACC63}"/>
            </a:ext>
          </a:extLst>
        </xdr:cNvPr>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l="18699" t="7786" r="16260" b="7542"/>
        <a:stretch/>
      </xdr:blipFill>
      <xdr:spPr bwMode="auto">
        <a:xfrm>
          <a:off x="4812030" y="299761910"/>
          <a:ext cx="990600" cy="1437005"/>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09"/>
  <sheetViews>
    <sheetView tabSelected="1" zoomScale="90" zoomScaleNormal="90" zoomScaleSheetLayoutView="172" workbookViewId="0">
      <selection activeCell="A5" sqref="A5:F5"/>
    </sheetView>
  </sheetViews>
  <sheetFormatPr defaultColWidth="8.81640625" defaultRowHeight="14.5" x14ac:dyDescent="0.35"/>
  <cols>
    <col min="1" max="1" width="7.81640625" style="42" customWidth="1"/>
    <col min="2" max="2" width="52" style="113" customWidth="1"/>
    <col min="3" max="3" width="5.7265625" style="113" bestFit="1" customWidth="1"/>
    <col min="4" max="4" width="10.453125" style="113" bestFit="1" customWidth="1"/>
    <col min="5" max="5" width="11.81640625" style="113" customWidth="1"/>
    <col min="6" max="6" width="16.453125" style="113" customWidth="1"/>
    <col min="7" max="7" width="29" style="276" customWidth="1"/>
    <col min="8" max="8" width="161.26953125" style="276" customWidth="1"/>
    <col min="9" max="9" width="9" style="2"/>
    <col min="257" max="257" width="5.453125" customWidth="1"/>
    <col min="258" max="258" width="61.453125" customWidth="1"/>
    <col min="259" max="259" width="6" customWidth="1"/>
    <col min="260" max="260" width="15" bestFit="1" customWidth="1"/>
    <col min="261" max="261" width="14" bestFit="1" customWidth="1"/>
    <col min="262" max="262" width="19.453125" bestFit="1" customWidth="1"/>
    <col min="513" max="513" width="5.453125" customWidth="1"/>
    <col min="514" max="514" width="61.453125" customWidth="1"/>
    <col min="515" max="515" width="6" customWidth="1"/>
    <col min="516" max="516" width="15" bestFit="1" customWidth="1"/>
    <col min="517" max="517" width="14" bestFit="1" customWidth="1"/>
    <col min="518" max="518" width="19.453125" bestFit="1" customWidth="1"/>
    <col min="769" max="769" width="5.453125" customWidth="1"/>
    <col min="770" max="770" width="61.453125" customWidth="1"/>
    <col min="771" max="771" width="6" customWidth="1"/>
    <col min="772" max="772" width="15" bestFit="1" customWidth="1"/>
    <col min="773" max="773" width="14" bestFit="1" customWidth="1"/>
    <col min="774" max="774" width="19.453125" bestFit="1" customWidth="1"/>
    <col min="1025" max="1025" width="5.453125" customWidth="1"/>
    <col min="1026" max="1026" width="61.453125" customWidth="1"/>
    <col min="1027" max="1027" width="6" customWidth="1"/>
    <col min="1028" max="1028" width="15" bestFit="1" customWidth="1"/>
    <col min="1029" max="1029" width="14" bestFit="1" customWidth="1"/>
    <col min="1030" max="1030" width="19.453125" bestFit="1" customWidth="1"/>
    <col min="1281" max="1281" width="5.453125" customWidth="1"/>
    <col min="1282" max="1282" width="61.453125" customWidth="1"/>
    <col min="1283" max="1283" width="6" customWidth="1"/>
    <col min="1284" max="1284" width="15" bestFit="1" customWidth="1"/>
    <col min="1285" max="1285" width="14" bestFit="1" customWidth="1"/>
    <col min="1286" max="1286" width="19.453125" bestFit="1" customWidth="1"/>
    <col min="1537" max="1537" width="5.453125" customWidth="1"/>
    <col min="1538" max="1538" width="61.453125" customWidth="1"/>
    <col min="1539" max="1539" width="6" customWidth="1"/>
    <col min="1540" max="1540" width="15" bestFit="1" customWidth="1"/>
    <col min="1541" max="1541" width="14" bestFit="1" customWidth="1"/>
    <col min="1542" max="1542" width="19.453125" bestFit="1" customWidth="1"/>
    <col min="1793" max="1793" width="5.453125" customWidth="1"/>
    <col min="1794" max="1794" width="61.453125" customWidth="1"/>
    <col min="1795" max="1795" width="6" customWidth="1"/>
    <col min="1796" max="1796" width="15" bestFit="1" customWidth="1"/>
    <col min="1797" max="1797" width="14" bestFit="1" customWidth="1"/>
    <col min="1798" max="1798" width="19.453125" bestFit="1" customWidth="1"/>
    <col min="2049" max="2049" width="5.453125" customWidth="1"/>
    <col min="2050" max="2050" width="61.453125" customWidth="1"/>
    <col min="2051" max="2051" width="6" customWidth="1"/>
    <col min="2052" max="2052" width="15" bestFit="1" customWidth="1"/>
    <col min="2053" max="2053" width="14" bestFit="1" customWidth="1"/>
    <col min="2054" max="2054" width="19.453125" bestFit="1" customWidth="1"/>
    <col min="2305" max="2305" width="5.453125" customWidth="1"/>
    <col min="2306" max="2306" width="61.453125" customWidth="1"/>
    <col min="2307" max="2307" width="6" customWidth="1"/>
    <col min="2308" max="2308" width="15" bestFit="1" customWidth="1"/>
    <col min="2309" max="2309" width="14" bestFit="1" customWidth="1"/>
    <col min="2310" max="2310" width="19.453125" bestFit="1" customWidth="1"/>
    <col min="2561" max="2561" width="5.453125" customWidth="1"/>
    <col min="2562" max="2562" width="61.453125" customWidth="1"/>
    <col min="2563" max="2563" width="6" customWidth="1"/>
    <col min="2564" max="2564" width="15" bestFit="1" customWidth="1"/>
    <col min="2565" max="2565" width="14" bestFit="1" customWidth="1"/>
    <col min="2566" max="2566" width="19.453125" bestFit="1" customWidth="1"/>
    <col min="2817" max="2817" width="5.453125" customWidth="1"/>
    <col min="2818" max="2818" width="61.453125" customWidth="1"/>
    <col min="2819" max="2819" width="6" customWidth="1"/>
    <col min="2820" max="2820" width="15" bestFit="1" customWidth="1"/>
    <col min="2821" max="2821" width="14" bestFit="1" customWidth="1"/>
    <col min="2822" max="2822" width="19.453125" bestFit="1" customWidth="1"/>
    <col min="3073" max="3073" width="5.453125" customWidth="1"/>
    <col min="3074" max="3074" width="61.453125" customWidth="1"/>
    <col min="3075" max="3075" width="6" customWidth="1"/>
    <col min="3076" max="3076" width="15" bestFit="1" customWidth="1"/>
    <col min="3077" max="3077" width="14" bestFit="1" customWidth="1"/>
    <col min="3078" max="3078" width="19.453125" bestFit="1" customWidth="1"/>
    <col min="3329" max="3329" width="5.453125" customWidth="1"/>
    <col min="3330" max="3330" width="61.453125" customWidth="1"/>
    <col min="3331" max="3331" width="6" customWidth="1"/>
    <col min="3332" max="3332" width="15" bestFit="1" customWidth="1"/>
    <col min="3333" max="3333" width="14" bestFit="1" customWidth="1"/>
    <col min="3334" max="3334" width="19.453125" bestFit="1" customWidth="1"/>
    <col min="3585" max="3585" width="5.453125" customWidth="1"/>
    <col min="3586" max="3586" width="61.453125" customWidth="1"/>
    <col min="3587" max="3587" width="6" customWidth="1"/>
    <col min="3588" max="3588" width="15" bestFit="1" customWidth="1"/>
    <col min="3589" max="3589" width="14" bestFit="1" customWidth="1"/>
    <col min="3590" max="3590" width="19.453125" bestFit="1" customWidth="1"/>
    <col min="3841" max="3841" width="5.453125" customWidth="1"/>
    <col min="3842" max="3842" width="61.453125" customWidth="1"/>
    <col min="3843" max="3843" width="6" customWidth="1"/>
    <col min="3844" max="3844" width="15" bestFit="1" customWidth="1"/>
    <col min="3845" max="3845" width="14" bestFit="1" customWidth="1"/>
    <col min="3846" max="3846" width="19.453125" bestFit="1" customWidth="1"/>
    <col min="4097" max="4097" width="5.453125" customWidth="1"/>
    <col min="4098" max="4098" width="61.453125" customWidth="1"/>
    <col min="4099" max="4099" width="6" customWidth="1"/>
    <col min="4100" max="4100" width="15" bestFit="1" customWidth="1"/>
    <col min="4101" max="4101" width="14" bestFit="1" customWidth="1"/>
    <col min="4102" max="4102" width="19.453125" bestFit="1" customWidth="1"/>
    <col min="4353" max="4353" width="5.453125" customWidth="1"/>
    <col min="4354" max="4354" width="61.453125" customWidth="1"/>
    <col min="4355" max="4355" width="6" customWidth="1"/>
    <col min="4356" max="4356" width="15" bestFit="1" customWidth="1"/>
    <col min="4357" max="4357" width="14" bestFit="1" customWidth="1"/>
    <col min="4358" max="4358" width="19.453125" bestFit="1" customWidth="1"/>
    <col min="4609" max="4609" width="5.453125" customWidth="1"/>
    <col min="4610" max="4610" width="61.453125" customWidth="1"/>
    <col min="4611" max="4611" width="6" customWidth="1"/>
    <col min="4612" max="4612" width="15" bestFit="1" customWidth="1"/>
    <col min="4613" max="4613" width="14" bestFit="1" customWidth="1"/>
    <col min="4614" max="4614" width="19.453125" bestFit="1" customWidth="1"/>
    <col min="4865" max="4865" width="5.453125" customWidth="1"/>
    <col min="4866" max="4866" width="61.453125" customWidth="1"/>
    <col min="4867" max="4867" width="6" customWidth="1"/>
    <col min="4868" max="4868" width="15" bestFit="1" customWidth="1"/>
    <col min="4869" max="4869" width="14" bestFit="1" customWidth="1"/>
    <col min="4870" max="4870" width="19.453125" bestFit="1" customWidth="1"/>
    <col min="5121" max="5121" width="5.453125" customWidth="1"/>
    <col min="5122" max="5122" width="61.453125" customWidth="1"/>
    <col min="5123" max="5123" width="6" customWidth="1"/>
    <col min="5124" max="5124" width="15" bestFit="1" customWidth="1"/>
    <col min="5125" max="5125" width="14" bestFit="1" customWidth="1"/>
    <col min="5126" max="5126" width="19.453125" bestFit="1" customWidth="1"/>
    <col min="5377" max="5377" width="5.453125" customWidth="1"/>
    <col min="5378" max="5378" width="61.453125" customWidth="1"/>
    <col min="5379" max="5379" width="6" customWidth="1"/>
    <col min="5380" max="5380" width="15" bestFit="1" customWidth="1"/>
    <col min="5381" max="5381" width="14" bestFit="1" customWidth="1"/>
    <col min="5382" max="5382" width="19.453125" bestFit="1" customWidth="1"/>
    <col min="5633" max="5633" width="5.453125" customWidth="1"/>
    <col min="5634" max="5634" width="61.453125" customWidth="1"/>
    <col min="5635" max="5635" width="6" customWidth="1"/>
    <col min="5636" max="5636" width="15" bestFit="1" customWidth="1"/>
    <col min="5637" max="5637" width="14" bestFit="1" customWidth="1"/>
    <col min="5638" max="5638" width="19.453125" bestFit="1" customWidth="1"/>
    <col min="5889" max="5889" width="5.453125" customWidth="1"/>
    <col min="5890" max="5890" width="61.453125" customWidth="1"/>
    <col min="5891" max="5891" width="6" customWidth="1"/>
    <col min="5892" max="5892" width="15" bestFit="1" customWidth="1"/>
    <col min="5893" max="5893" width="14" bestFit="1" customWidth="1"/>
    <col min="5894" max="5894" width="19.453125" bestFit="1" customWidth="1"/>
    <col min="6145" max="6145" width="5.453125" customWidth="1"/>
    <col min="6146" max="6146" width="61.453125" customWidth="1"/>
    <col min="6147" max="6147" width="6" customWidth="1"/>
    <col min="6148" max="6148" width="15" bestFit="1" customWidth="1"/>
    <col min="6149" max="6149" width="14" bestFit="1" customWidth="1"/>
    <col min="6150" max="6150" width="19.453125" bestFit="1" customWidth="1"/>
    <col min="6401" max="6401" width="5.453125" customWidth="1"/>
    <col min="6402" max="6402" width="61.453125" customWidth="1"/>
    <col min="6403" max="6403" width="6" customWidth="1"/>
    <col min="6404" max="6404" width="15" bestFit="1" customWidth="1"/>
    <col min="6405" max="6405" width="14" bestFit="1" customWidth="1"/>
    <col min="6406" max="6406" width="19.453125" bestFit="1" customWidth="1"/>
    <col min="6657" max="6657" width="5.453125" customWidth="1"/>
    <col min="6658" max="6658" width="61.453125" customWidth="1"/>
    <col min="6659" max="6659" width="6" customWidth="1"/>
    <col min="6660" max="6660" width="15" bestFit="1" customWidth="1"/>
    <col min="6661" max="6661" width="14" bestFit="1" customWidth="1"/>
    <col min="6662" max="6662" width="19.453125" bestFit="1" customWidth="1"/>
    <col min="6913" max="6913" width="5.453125" customWidth="1"/>
    <col min="6914" max="6914" width="61.453125" customWidth="1"/>
    <col min="6915" max="6915" width="6" customWidth="1"/>
    <col min="6916" max="6916" width="15" bestFit="1" customWidth="1"/>
    <col min="6917" max="6917" width="14" bestFit="1" customWidth="1"/>
    <col min="6918" max="6918" width="19.453125" bestFit="1" customWidth="1"/>
    <col min="7169" max="7169" width="5.453125" customWidth="1"/>
    <col min="7170" max="7170" width="61.453125" customWidth="1"/>
    <col min="7171" max="7171" width="6" customWidth="1"/>
    <col min="7172" max="7172" width="15" bestFit="1" customWidth="1"/>
    <col min="7173" max="7173" width="14" bestFit="1" customWidth="1"/>
    <col min="7174" max="7174" width="19.453125" bestFit="1" customWidth="1"/>
    <col min="7425" max="7425" width="5.453125" customWidth="1"/>
    <col min="7426" max="7426" width="61.453125" customWidth="1"/>
    <col min="7427" max="7427" width="6" customWidth="1"/>
    <col min="7428" max="7428" width="15" bestFit="1" customWidth="1"/>
    <col min="7429" max="7429" width="14" bestFit="1" customWidth="1"/>
    <col min="7430" max="7430" width="19.453125" bestFit="1" customWidth="1"/>
    <col min="7681" max="7681" width="5.453125" customWidth="1"/>
    <col min="7682" max="7682" width="61.453125" customWidth="1"/>
    <col min="7683" max="7683" width="6" customWidth="1"/>
    <col min="7684" max="7684" width="15" bestFit="1" customWidth="1"/>
    <col min="7685" max="7685" width="14" bestFit="1" customWidth="1"/>
    <col min="7686" max="7686" width="19.453125" bestFit="1" customWidth="1"/>
    <col min="7937" max="7937" width="5.453125" customWidth="1"/>
    <col min="7938" max="7938" width="61.453125" customWidth="1"/>
    <col min="7939" max="7939" width="6" customWidth="1"/>
    <col min="7940" max="7940" width="15" bestFit="1" customWidth="1"/>
    <col min="7941" max="7941" width="14" bestFit="1" customWidth="1"/>
    <col min="7942" max="7942" width="19.453125" bestFit="1" customWidth="1"/>
    <col min="8193" max="8193" width="5.453125" customWidth="1"/>
    <col min="8194" max="8194" width="61.453125" customWidth="1"/>
    <col min="8195" max="8195" width="6" customWidth="1"/>
    <col min="8196" max="8196" width="15" bestFit="1" customWidth="1"/>
    <col min="8197" max="8197" width="14" bestFit="1" customWidth="1"/>
    <col min="8198" max="8198" width="19.453125" bestFit="1" customWidth="1"/>
    <col min="8449" max="8449" width="5.453125" customWidth="1"/>
    <col min="8450" max="8450" width="61.453125" customWidth="1"/>
    <col min="8451" max="8451" width="6" customWidth="1"/>
    <col min="8452" max="8452" width="15" bestFit="1" customWidth="1"/>
    <col min="8453" max="8453" width="14" bestFit="1" customWidth="1"/>
    <col min="8454" max="8454" width="19.453125" bestFit="1" customWidth="1"/>
    <col min="8705" max="8705" width="5.453125" customWidth="1"/>
    <col min="8706" max="8706" width="61.453125" customWidth="1"/>
    <col min="8707" max="8707" width="6" customWidth="1"/>
    <col min="8708" max="8708" width="15" bestFit="1" customWidth="1"/>
    <col min="8709" max="8709" width="14" bestFit="1" customWidth="1"/>
    <col min="8710" max="8710" width="19.453125" bestFit="1" customWidth="1"/>
    <col min="8961" max="8961" width="5.453125" customWidth="1"/>
    <col min="8962" max="8962" width="61.453125" customWidth="1"/>
    <col min="8963" max="8963" width="6" customWidth="1"/>
    <col min="8964" max="8964" width="15" bestFit="1" customWidth="1"/>
    <col min="8965" max="8965" width="14" bestFit="1" customWidth="1"/>
    <col min="8966" max="8966" width="19.453125" bestFit="1" customWidth="1"/>
    <col min="9217" max="9217" width="5.453125" customWidth="1"/>
    <col min="9218" max="9218" width="61.453125" customWidth="1"/>
    <col min="9219" max="9219" width="6" customWidth="1"/>
    <col min="9220" max="9220" width="15" bestFit="1" customWidth="1"/>
    <col min="9221" max="9221" width="14" bestFit="1" customWidth="1"/>
    <col min="9222" max="9222" width="19.453125" bestFit="1" customWidth="1"/>
    <col min="9473" max="9473" width="5.453125" customWidth="1"/>
    <col min="9474" max="9474" width="61.453125" customWidth="1"/>
    <col min="9475" max="9475" width="6" customWidth="1"/>
    <col min="9476" max="9476" width="15" bestFit="1" customWidth="1"/>
    <col min="9477" max="9477" width="14" bestFit="1" customWidth="1"/>
    <col min="9478" max="9478" width="19.453125" bestFit="1" customWidth="1"/>
    <col min="9729" max="9729" width="5.453125" customWidth="1"/>
    <col min="9730" max="9730" width="61.453125" customWidth="1"/>
    <col min="9731" max="9731" width="6" customWidth="1"/>
    <col min="9732" max="9732" width="15" bestFit="1" customWidth="1"/>
    <col min="9733" max="9733" width="14" bestFit="1" customWidth="1"/>
    <col min="9734" max="9734" width="19.453125" bestFit="1" customWidth="1"/>
    <col min="9985" max="9985" width="5.453125" customWidth="1"/>
    <col min="9986" max="9986" width="61.453125" customWidth="1"/>
    <col min="9987" max="9987" width="6" customWidth="1"/>
    <col min="9988" max="9988" width="15" bestFit="1" customWidth="1"/>
    <col min="9989" max="9989" width="14" bestFit="1" customWidth="1"/>
    <col min="9990" max="9990" width="19.453125" bestFit="1" customWidth="1"/>
    <col min="10241" max="10241" width="5.453125" customWidth="1"/>
    <col min="10242" max="10242" width="61.453125" customWidth="1"/>
    <col min="10243" max="10243" width="6" customWidth="1"/>
    <col min="10244" max="10244" width="15" bestFit="1" customWidth="1"/>
    <col min="10245" max="10245" width="14" bestFit="1" customWidth="1"/>
    <col min="10246" max="10246" width="19.453125" bestFit="1" customWidth="1"/>
    <col min="10497" max="10497" width="5.453125" customWidth="1"/>
    <col min="10498" max="10498" width="61.453125" customWidth="1"/>
    <col min="10499" max="10499" width="6" customWidth="1"/>
    <col min="10500" max="10500" width="15" bestFit="1" customWidth="1"/>
    <col min="10501" max="10501" width="14" bestFit="1" customWidth="1"/>
    <col min="10502" max="10502" width="19.453125" bestFit="1" customWidth="1"/>
    <col min="10753" max="10753" width="5.453125" customWidth="1"/>
    <col min="10754" max="10754" width="61.453125" customWidth="1"/>
    <col min="10755" max="10755" width="6" customWidth="1"/>
    <col min="10756" max="10756" width="15" bestFit="1" customWidth="1"/>
    <col min="10757" max="10757" width="14" bestFit="1" customWidth="1"/>
    <col min="10758" max="10758" width="19.453125" bestFit="1" customWidth="1"/>
    <col min="11009" max="11009" width="5.453125" customWidth="1"/>
    <col min="11010" max="11010" width="61.453125" customWidth="1"/>
    <col min="11011" max="11011" width="6" customWidth="1"/>
    <col min="11012" max="11012" width="15" bestFit="1" customWidth="1"/>
    <col min="11013" max="11013" width="14" bestFit="1" customWidth="1"/>
    <col min="11014" max="11014" width="19.453125" bestFit="1" customWidth="1"/>
    <col min="11265" max="11265" width="5.453125" customWidth="1"/>
    <col min="11266" max="11266" width="61.453125" customWidth="1"/>
    <col min="11267" max="11267" width="6" customWidth="1"/>
    <col min="11268" max="11268" width="15" bestFit="1" customWidth="1"/>
    <col min="11269" max="11269" width="14" bestFit="1" customWidth="1"/>
    <col min="11270" max="11270" width="19.453125" bestFit="1" customWidth="1"/>
    <col min="11521" max="11521" width="5.453125" customWidth="1"/>
    <col min="11522" max="11522" width="61.453125" customWidth="1"/>
    <col min="11523" max="11523" width="6" customWidth="1"/>
    <col min="11524" max="11524" width="15" bestFit="1" customWidth="1"/>
    <col min="11525" max="11525" width="14" bestFit="1" customWidth="1"/>
    <col min="11526" max="11526" width="19.453125" bestFit="1" customWidth="1"/>
    <col min="11777" max="11777" width="5.453125" customWidth="1"/>
    <col min="11778" max="11778" width="61.453125" customWidth="1"/>
    <col min="11779" max="11779" width="6" customWidth="1"/>
    <col min="11780" max="11780" width="15" bestFit="1" customWidth="1"/>
    <col min="11781" max="11781" width="14" bestFit="1" customWidth="1"/>
    <col min="11782" max="11782" width="19.453125" bestFit="1" customWidth="1"/>
    <col min="12033" max="12033" width="5.453125" customWidth="1"/>
    <col min="12034" max="12034" width="61.453125" customWidth="1"/>
    <col min="12035" max="12035" width="6" customWidth="1"/>
    <col min="12036" max="12036" width="15" bestFit="1" customWidth="1"/>
    <col min="12037" max="12037" width="14" bestFit="1" customWidth="1"/>
    <col min="12038" max="12038" width="19.453125" bestFit="1" customWidth="1"/>
    <col min="12289" max="12289" width="5.453125" customWidth="1"/>
    <col min="12290" max="12290" width="61.453125" customWidth="1"/>
    <col min="12291" max="12291" width="6" customWidth="1"/>
    <col min="12292" max="12292" width="15" bestFit="1" customWidth="1"/>
    <col min="12293" max="12293" width="14" bestFit="1" customWidth="1"/>
    <col min="12294" max="12294" width="19.453125" bestFit="1" customWidth="1"/>
    <col min="12545" max="12545" width="5.453125" customWidth="1"/>
    <col min="12546" max="12546" width="61.453125" customWidth="1"/>
    <col min="12547" max="12547" width="6" customWidth="1"/>
    <col min="12548" max="12548" width="15" bestFit="1" customWidth="1"/>
    <col min="12549" max="12549" width="14" bestFit="1" customWidth="1"/>
    <col min="12550" max="12550" width="19.453125" bestFit="1" customWidth="1"/>
    <col min="12801" max="12801" width="5.453125" customWidth="1"/>
    <col min="12802" max="12802" width="61.453125" customWidth="1"/>
    <col min="12803" max="12803" width="6" customWidth="1"/>
    <col min="12804" max="12804" width="15" bestFit="1" customWidth="1"/>
    <col min="12805" max="12805" width="14" bestFit="1" customWidth="1"/>
    <col min="12806" max="12806" width="19.453125" bestFit="1" customWidth="1"/>
    <col min="13057" max="13057" width="5.453125" customWidth="1"/>
    <col min="13058" max="13058" width="61.453125" customWidth="1"/>
    <col min="13059" max="13059" width="6" customWidth="1"/>
    <col min="13060" max="13060" width="15" bestFit="1" customWidth="1"/>
    <col min="13061" max="13061" width="14" bestFit="1" customWidth="1"/>
    <col min="13062" max="13062" width="19.453125" bestFit="1" customWidth="1"/>
    <col min="13313" max="13313" width="5.453125" customWidth="1"/>
    <col min="13314" max="13314" width="61.453125" customWidth="1"/>
    <col min="13315" max="13315" width="6" customWidth="1"/>
    <col min="13316" max="13316" width="15" bestFit="1" customWidth="1"/>
    <col min="13317" max="13317" width="14" bestFit="1" customWidth="1"/>
    <col min="13318" max="13318" width="19.453125" bestFit="1" customWidth="1"/>
    <col min="13569" max="13569" width="5.453125" customWidth="1"/>
    <col min="13570" max="13570" width="61.453125" customWidth="1"/>
    <col min="13571" max="13571" width="6" customWidth="1"/>
    <col min="13572" max="13572" width="15" bestFit="1" customWidth="1"/>
    <col min="13573" max="13573" width="14" bestFit="1" customWidth="1"/>
    <col min="13574" max="13574" width="19.453125" bestFit="1" customWidth="1"/>
    <col min="13825" max="13825" width="5.453125" customWidth="1"/>
    <col min="13826" max="13826" width="61.453125" customWidth="1"/>
    <col min="13827" max="13827" width="6" customWidth="1"/>
    <col min="13828" max="13828" width="15" bestFit="1" customWidth="1"/>
    <col min="13829" max="13829" width="14" bestFit="1" customWidth="1"/>
    <col min="13830" max="13830" width="19.453125" bestFit="1" customWidth="1"/>
    <col min="14081" max="14081" width="5.453125" customWidth="1"/>
    <col min="14082" max="14082" width="61.453125" customWidth="1"/>
    <col min="14083" max="14083" width="6" customWidth="1"/>
    <col min="14084" max="14084" width="15" bestFit="1" customWidth="1"/>
    <col min="14085" max="14085" width="14" bestFit="1" customWidth="1"/>
    <col min="14086" max="14086" width="19.453125" bestFit="1" customWidth="1"/>
    <col min="14337" max="14337" width="5.453125" customWidth="1"/>
    <col min="14338" max="14338" width="61.453125" customWidth="1"/>
    <col min="14339" max="14339" width="6" customWidth="1"/>
    <col min="14340" max="14340" width="15" bestFit="1" customWidth="1"/>
    <col min="14341" max="14341" width="14" bestFit="1" customWidth="1"/>
    <col min="14342" max="14342" width="19.453125" bestFit="1" customWidth="1"/>
    <col min="14593" max="14593" width="5.453125" customWidth="1"/>
    <col min="14594" max="14594" width="61.453125" customWidth="1"/>
    <col min="14595" max="14595" width="6" customWidth="1"/>
    <col min="14596" max="14596" width="15" bestFit="1" customWidth="1"/>
    <col min="14597" max="14597" width="14" bestFit="1" customWidth="1"/>
    <col min="14598" max="14598" width="19.453125" bestFit="1" customWidth="1"/>
    <col min="14849" max="14849" width="5.453125" customWidth="1"/>
    <col min="14850" max="14850" width="61.453125" customWidth="1"/>
    <col min="14851" max="14851" width="6" customWidth="1"/>
    <col min="14852" max="14852" width="15" bestFit="1" customWidth="1"/>
    <col min="14853" max="14853" width="14" bestFit="1" customWidth="1"/>
    <col min="14854" max="14854" width="19.453125" bestFit="1" customWidth="1"/>
    <col min="15105" max="15105" width="5.453125" customWidth="1"/>
    <col min="15106" max="15106" width="61.453125" customWidth="1"/>
    <col min="15107" max="15107" width="6" customWidth="1"/>
    <col min="15108" max="15108" width="15" bestFit="1" customWidth="1"/>
    <col min="15109" max="15109" width="14" bestFit="1" customWidth="1"/>
    <col min="15110" max="15110" width="19.453125" bestFit="1" customWidth="1"/>
    <col min="15361" max="15361" width="5.453125" customWidth="1"/>
    <col min="15362" max="15362" width="61.453125" customWidth="1"/>
    <col min="15363" max="15363" width="6" customWidth="1"/>
    <col min="15364" max="15364" width="15" bestFit="1" customWidth="1"/>
    <col min="15365" max="15365" width="14" bestFit="1" customWidth="1"/>
    <col min="15366" max="15366" width="19.453125" bestFit="1" customWidth="1"/>
    <col min="15617" max="15617" width="5.453125" customWidth="1"/>
    <col min="15618" max="15618" width="61.453125" customWidth="1"/>
    <col min="15619" max="15619" width="6" customWidth="1"/>
    <col min="15620" max="15620" width="15" bestFit="1" customWidth="1"/>
    <col min="15621" max="15621" width="14" bestFit="1" customWidth="1"/>
    <col min="15622" max="15622" width="19.453125" bestFit="1" customWidth="1"/>
    <col min="15873" max="15873" width="5.453125" customWidth="1"/>
    <col min="15874" max="15874" width="61.453125" customWidth="1"/>
    <col min="15875" max="15875" width="6" customWidth="1"/>
    <col min="15876" max="15876" width="15" bestFit="1" customWidth="1"/>
    <col min="15877" max="15877" width="14" bestFit="1" customWidth="1"/>
    <col min="15878" max="15878" width="19.453125" bestFit="1" customWidth="1"/>
    <col min="16129" max="16129" width="5.453125" customWidth="1"/>
    <col min="16130" max="16130" width="61.453125" customWidth="1"/>
    <col min="16131" max="16131" width="6" customWidth="1"/>
    <col min="16132" max="16132" width="15" bestFit="1" customWidth="1"/>
    <col min="16133" max="16133" width="14" bestFit="1" customWidth="1"/>
    <col min="16134" max="16134" width="19.453125" bestFit="1" customWidth="1"/>
  </cols>
  <sheetData>
    <row r="1" spans="1:8" ht="15" thickBot="1" x14ac:dyDescent="0.4">
      <c r="A1" s="53"/>
      <c r="B1" s="103"/>
      <c r="C1" s="103"/>
      <c r="D1" s="103"/>
      <c r="E1" s="103"/>
      <c r="F1" s="103"/>
      <c r="G1" s="276">
        <f>(310*0.15)+(14.5*37)-(0.67*76.6)</f>
        <v>531.678</v>
      </c>
    </row>
    <row r="2" spans="1:8" s="3" customFormat="1" ht="15.5" x14ac:dyDescent="0.35">
      <c r="A2" s="39"/>
      <c r="B2" s="104" t="s">
        <v>8</v>
      </c>
      <c r="C2" s="248"/>
      <c r="D2" s="248"/>
      <c r="E2" s="248"/>
      <c r="F2" s="249"/>
      <c r="G2" s="276"/>
      <c r="H2" s="276"/>
    </row>
    <row r="3" spans="1:8" s="3" customFormat="1" ht="15.5" x14ac:dyDescent="0.35">
      <c r="A3" s="40"/>
      <c r="B3" s="105" t="s">
        <v>51</v>
      </c>
      <c r="C3" s="250"/>
      <c r="D3" s="250"/>
      <c r="E3" s="250"/>
      <c r="F3" s="251"/>
      <c r="G3" s="276"/>
      <c r="H3" s="276"/>
    </row>
    <row r="4" spans="1:8" s="3" customFormat="1" ht="16" thickBot="1" x14ac:dyDescent="0.4">
      <c r="A4" s="41"/>
      <c r="B4" s="252" t="s">
        <v>20</v>
      </c>
      <c r="C4" s="252"/>
      <c r="D4" s="252"/>
      <c r="E4" s="114"/>
      <c r="F4" s="114"/>
      <c r="G4" s="276"/>
      <c r="H4" s="276"/>
    </row>
    <row r="5" spans="1:8" ht="60.75" customHeight="1" thickBot="1" x14ac:dyDescent="0.4">
      <c r="A5" s="256" t="s">
        <v>343</v>
      </c>
      <c r="B5" s="257"/>
      <c r="C5" s="257"/>
      <c r="D5" s="257"/>
      <c r="E5" s="257"/>
      <c r="F5" s="258"/>
    </row>
    <row r="6" spans="1:8" ht="141.65" customHeight="1" thickTop="1" thickBot="1" x14ac:dyDescent="0.4">
      <c r="A6" s="245" t="s">
        <v>342</v>
      </c>
      <c r="B6" s="246"/>
      <c r="C6" s="246"/>
      <c r="D6" s="246"/>
      <c r="E6" s="246"/>
      <c r="F6" s="247"/>
    </row>
    <row r="7" spans="1:8" ht="32.5" customHeight="1" thickTop="1" thickBot="1" x14ac:dyDescent="0.4">
      <c r="A7" s="43" t="s">
        <v>0</v>
      </c>
      <c r="B7" s="31" t="s">
        <v>1</v>
      </c>
      <c r="C7" s="31" t="s">
        <v>2</v>
      </c>
      <c r="D7" s="31" t="s">
        <v>3</v>
      </c>
      <c r="E7" s="31" t="s">
        <v>6</v>
      </c>
      <c r="F7" s="156" t="s">
        <v>7</v>
      </c>
    </row>
    <row r="8" spans="1:8" ht="23.15" customHeight="1" thickTop="1" thickBot="1" x14ac:dyDescent="0.4">
      <c r="A8" s="80" t="s">
        <v>35</v>
      </c>
      <c r="B8" s="106" t="s">
        <v>18</v>
      </c>
      <c r="C8" s="106"/>
      <c r="D8" s="106"/>
      <c r="E8" s="106"/>
      <c r="F8" s="157"/>
    </row>
    <row r="9" spans="1:8" ht="38.15" customHeight="1" thickTop="1" x14ac:dyDescent="0.35">
      <c r="A9" s="50" t="s">
        <v>52</v>
      </c>
      <c r="B9" s="259" t="s">
        <v>199</v>
      </c>
      <c r="C9" s="260"/>
      <c r="D9" s="260"/>
      <c r="E9" s="261"/>
      <c r="F9" s="158"/>
    </row>
    <row r="10" spans="1:8" ht="130.5" customHeight="1" x14ac:dyDescent="0.35">
      <c r="A10" s="96" t="s">
        <v>53</v>
      </c>
      <c r="B10" s="1" t="s">
        <v>286</v>
      </c>
      <c r="C10" s="95" t="s">
        <v>9</v>
      </c>
      <c r="D10" s="97">
        <v>1</v>
      </c>
      <c r="E10" s="141"/>
      <c r="F10" s="164">
        <f>D10*E10</f>
        <v>0</v>
      </c>
    </row>
    <row r="11" spans="1:8" ht="96" customHeight="1" x14ac:dyDescent="0.35">
      <c r="A11" s="96" t="s">
        <v>54</v>
      </c>
      <c r="B11" s="4" t="s">
        <v>287</v>
      </c>
      <c r="C11" s="95" t="s">
        <v>9</v>
      </c>
      <c r="D11" s="97">
        <v>1</v>
      </c>
      <c r="E11" s="142"/>
      <c r="F11" s="164">
        <f>D11*E11</f>
        <v>0</v>
      </c>
    </row>
    <row r="12" spans="1:8" ht="39" customHeight="1" x14ac:dyDescent="0.35">
      <c r="A12" s="49" t="s">
        <v>55</v>
      </c>
      <c r="B12" s="253" t="s">
        <v>200</v>
      </c>
      <c r="C12" s="254"/>
      <c r="D12" s="254"/>
      <c r="E12" s="255"/>
      <c r="F12" s="165"/>
    </row>
    <row r="13" spans="1:8" ht="114" x14ac:dyDescent="0.35">
      <c r="A13" s="96" t="s">
        <v>56</v>
      </c>
      <c r="B13" s="1" t="s">
        <v>58</v>
      </c>
      <c r="C13" s="95" t="s">
        <v>5</v>
      </c>
      <c r="D13" s="97">
        <v>535</v>
      </c>
      <c r="E13" s="141"/>
      <c r="F13" s="164">
        <f>D13*E13</f>
        <v>0</v>
      </c>
    </row>
    <row r="14" spans="1:8" ht="75.5" x14ac:dyDescent="0.35">
      <c r="A14" s="96" t="s">
        <v>57</v>
      </c>
      <c r="B14" s="136" t="s">
        <v>288</v>
      </c>
      <c r="C14" s="95" t="s">
        <v>5</v>
      </c>
      <c r="D14" s="95">
        <v>210</v>
      </c>
      <c r="E14" s="143"/>
      <c r="F14" s="164">
        <f>D14*E14</f>
        <v>0</v>
      </c>
    </row>
    <row r="15" spans="1:8" ht="62.25" customHeight="1" x14ac:dyDescent="0.35">
      <c r="A15" s="268" t="s">
        <v>59</v>
      </c>
      <c r="B15" s="271" t="s">
        <v>201</v>
      </c>
      <c r="C15" s="272"/>
      <c r="D15" s="272"/>
      <c r="E15" s="273"/>
      <c r="F15" s="165"/>
    </row>
    <row r="16" spans="1:8" ht="19" customHeight="1" x14ac:dyDescent="0.35">
      <c r="A16" s="269"/>
      <c r="B16" s="253" t="s">
        <v>202</v>
      </c>
      <c r="C16" s="254"/>
      <c r="D16" s="254"/>
      <c r="E16" s="255"/>
      <c r="F16" s="165"/>
    </row>
    <row r="17" spans="1:9" ht="34.5" customHeight="1" x14ac:dyDescent="0.35">
      <c r="A17" s="270"/>
      <c r="B17" s="253" t="s">
        <v>203</v>
      </c>
      <c r="C17" s="254"/>
      <c r="D17" s="254"/>
      <c r="E17" s="255"/>
      <c r="F17" s="165"/>
    </row>
    <row r="18" spans="1:9" ht="106.5" customHeight="1" x14ac:dyDescent="0.35">
      <c r="A18" s="96" t="s">
        <v>60</v>
      </c>
      <c r="B18" s="94" t="s">
        <v>289</v>
      </c>
      <c r="C18" s="81" t="s">
        <v>5</v>
      </c>
      <c r="D18" s="97">
        <v>155</v>
      </c>
      <c r="E18" s="141"/>
      <c r="F18" s="164">
        <f>D18*E18</f>
        <v>0</v>
      </c>
    </row>
    <row r="19" spans="1:9" ht="114" x14ac:dyDescent="0.35">
      <c r="A19" s="96" t="s">
        <v>61</v>
      </c>
      <c r="B19" s="136" t="s">
        <v>290</v>
      </c>
      <c r="C19" s="95" t="s">
        <v>5</v>
      </c>
      <c r="D19" s="97">
        <v>80</v>
      </c>
      <c r="E19" s="141"/>
      <c r="F19" s="164">
        <f t="shared" ref="F19:F55" si="0">D19*E19</f>
        <v>0</v>
      </c>
    </row>
    <row r="20" spans="1:9" ht="52" x14ac:dyDescent="0.35">
      <c r="A20" s="96" t="s">
        <v>62</v>
      </c>
      <c r="B20" s="136" t="s">
        <v>291</v>
      </c>
      <c r="C20" s="5" t="s">
        <v>5</v>
      </c>
      <c r="D20" s="97">
        <v>15</v>
      </c>
      <c r="E20" s="141"/>
      <c r="F20" s="164">
        <f t="shared" si="0"/>
        <v>0</v>
      </c>
      <c r="I20"/>
    </row>
    <row r="21" spans="1:9" ht="76.5" x14ac:dyDescent="0.35">
      <c r="A21" s="96" t="s">
        <v>63</v>
      </c>
      <c r="B21" s="136" t="s">
        <v>292</v>
      </c>
      <c r="C21" s="5" t="s">
        <v>259</v>
      </c>
      <c r="D21" s="97">
        <v>230</v>
      </c>
      <c r="E21" s="141"/>
      <c r="F21" s="164">
        <f t="shared" si="0"/>
        <v>0</v>
      </c>
    </row>
    <row r="22" spans="1:9" ht="72" customHeight="1" x14ac:dyDescent="0.35">
      <c r="A22" s="96" t="s">
        <v>64</v>
      </c>
      <c r="B22" s="136" t="s">
        <v>274</v>
      </c>
      <c r="C22" s="95" t="s">
        <v>5</v>
      </c>
      <c r="D22" s="97">
        <v>380</v>
      </c>
      <c r="E22" s="141"/>
      <c r="F22" s="164">
        <f t="shared" si="0"/>
        <v>0</v>
      </c>
    </row>
    <row r="23" spans="1:9" ht="80.5" customHeight="1" x14ac:dyDescent="0.35">
      <c r="A23" s="96" t="s">
        <v>65</v>
      </c>
      <c r="B23" s="94" t="s">
        <v>293</v>
      </c>
      <c r="C23" s="95" t="s">
        <v>5</v>
      </c>
      <c r="D23" s="97">
        <v>350</v>
      </c>
      <c r="E23" s="141"/>
      <c r="F23" s="164">
        <f t="shared" si="0"/>
        <v>0</v>
      </c>
    </row>
    <row r="24" spans="1:9" ht="68.5" customHeight="1" x14ac:dyDescent="0.35">
      <c r="A24" s="96" t="s">
        <v>66</v>
      </c>
      <c r="B24" s="94" t="s">
        <v>294</v>
      </c>
      <c r="C24" s="95" t="s">
        <v>4</v>
      </c>
      <c r="D24" s="97">
        <v>520</v>
      </c>
      <c r="E24" s="141"/>
      <c r="F24" s="164">
        <f t="shared" si="0"/>
        <v>0</v>
      </c>
    </row>
    <row r="25" spans="1:9" ht="69" customHeight="1" x14ac:dyDescent="0.35">
      <c r="A25" s="96" t="s">
        <v>67</v>
      </c>
      <c r="B25" s="136" t="s">
        <v>295</v>
      </c>
      <c r="C25" s="5" t="s">
        <v>5</v>
      </c>
      <c r="D25" s="97">
        <v>4</v>
      </c>
      <c r="E25" s="141"/>
      <c r="F25" s="164">
        <f t="shared" si="0"/>
        <v>0</v>
      </c>
    </row>
    <row r="26" spans="1:9" s="15" customFormat="1" ht="52" x14ac:dyDescent="0.35">
      <c r="A26" s="96" t="s">
        <v>68</v>
      </c>
      <c r="B26" s="136" t="s">
        <v>296</v>
      </c>
      <c r="C26" s="5" t="s">
        <v>5</v>
      </c>
      <c r="D26" s="97">
        <v>25</v>
      </c>
      <c r="E26" s="141"/>
      <c r="F26" s="164">
        <f t="shared" si="0"/>
        <v>0</v>
      </c>
      <c r="G26" s="276"/>
      <c r="H26" s="276"/>
    </row>
    <row r="27" spans="1:9" ht="171" customHeight="1" x14ac:dyDescent="0.35">
      <c r="A27" s="96" t="s">
        <v>69</v>
      </c>
      <c r="B27" s="1" t="s">
        <v>338</v>
      </c>
      <c r="C27" s="95" t="s">
        <v>4</v>
      </c>
      <c r="D27" s="97">
        <v>130</v>
      </c>
      <c r="E27" s="141"/>
      <c r="F27" s="164">
        <f t="shared" si="0"/>
        <v>0</v>
      </c>
    </row>
    <row r="28" spans="1:9" ht="93.65" customHeight="1" x14ac:dyDescent="0.35">
      <c r="A28" s="96" t="s">
        <v>70</v>
      </c>
      <c r="B28" s="1" t="s">
        <v>297</v>
      </c>
      <c r="C28" s="95" t="s">
        <v>4</v>
      </c>
      <c r="D28" s="97">
        <v>200</v>
      </c>
      <c r="E28" s="141"/>
      <c r="F28" s="164">
        <f t="shared" si="0"/>
        <v>0</v>
      </c>
    </row>
    <row r="29" spans="1:9" ht="89" x14ac:dyDescent="0.35">
      <c r="A29" s="96" t="s">
        <v>71</v>
      </c>
      <c r="B29" s="94" t="s">
        <v>298</v>
      </c>
      <c r="C29" s="95" t="s">
        <v>4</v>
      </c>
      <c r="D29" s="97">
        <v>300</v>
      </c>
      <c r="E29" s="144"/>
      <c r="F29" s="164">
        <f t="shared" si="0"/>
        <v>0</v>
      </c>
    </row>
    <row r="30" spans="1:9" ht="51.5" x14ac:dyDescent="0.35">
      <c r="A30" s="96" t="s">
        <v>72</v>
      </c>
      <c r="B30" s="94" t="s">
        <v>299</v>
      </c>
      <c r="C30" s="95" t="s">
        <v>24</v>
      </c>
      <c r="D30" s="97">
        <v>400</v>
      </c>
      <c r="E30" s="144"/>
      <c r="F30" s="164">
        <f t="shared" si="0"/>
        <v>0</v>
      </c>
    </row>
    <row r="31" spans="1:9" ht="84" customHeight="1" x14ac:dyDescent="0.35">
      <c r="A31" s="96" t="s">
        <v>73</v>
      </c>
      <c r="B31" s="94" t="s">
        <v>300</v>
      </c>
      <c r="C31" s="95" t="s">
        <v>4</v>
      </c>
      <c r="D31" s="97">
        <v>850</v>
      </c>
      <c r="E31" s="141"/>
      <c r="F31" s="164">
        <f t="shared" si="0"/>
        <v>0</v>
      </c>
    </row>
    <row r="32" spans="1:9" ht="126" customHeight="1" x14ac:dyDescent="0.35">
      <c r="A32" s="96" t="s">
        <v>74</v>
      </c>
      <c r="B32" s="94" t="s">
        <v>260</v>
      </c>
      <c r="C32" s="95" t="s">
        <v>4</v>
      </c>
      <c r="D32" s="97">
        <v>2500</v>
      </c>
      <c r="E32" s="141"/>
      <c r="F32" s="164">
        <f t="shared" si="0"/>
        <v>0</v>
      </c>
    </row>
    <row r="33" spans="1:9" ht="166.5" customHeight="1" x14ac:dyDescent="0.35">
      <c r="A33" s="96" t="s">
        <v>75</v>
      </c>
      <c r="B33" s="94" t="s">
        <v>339</v>
      </c>
      <c r="C33" s="95" t="s">
        <v>4</v>
      </c>
      <c r="D33" s="97">
        <v>650</v>
      </c>
      <c r="E33" s="141"/>
      <c r="F33" s="164">
        <f t="shared" si="0"/>
        <v>0</v>
      </c>
    </row>
    <row r="34" spans="1:9" ht="101.5" x14ac:dyDescent="0.35">
      <c r="A34" s="96" t="s">
        <v>76</v>
      </c>
      <c r="B34" s="136" t="s">
        <v>301</v>
      </c>
      <c r="C34" s="5" t="s">
        <v>4</v>
      </c>
      <c r="D34" s="97">
        <v>850</v>
      </c>
      <c r="E34" s="141"/>
      <c r="F34" s="164">
        <f t="shared" si="0"/>
        <v>0</v>
      </c>
      <c r="I34"/>
    </row>
    <row r="35" spans="1:9" ht="76.5" x14ac:dyDescent="0.35">
      <c r="A35" s="96" t="s">
        <v>77</v>
      </c>
      <c r="B35" s="6" t="s">
        <v>302</v>
      </c>
      <c r="C35" s="5" t="s">
        <v>4</v>
      </c>
      <c r="D35" s="97">
        <v>80</v>
      </c>
      <c r="E35" s="141"/>
      <c r="F35" s="164">
        <f t="shared" si="0"/>
        <v>0</v>
      </c>
      <c r="I35"/>
    </row>
    <row r="36" spans="1:9" ht="157" customHeight="1" x14ac:dyDescent="0.35">
      <c r="A36" s="96" t="s">
        <v>78</v>
      </c>
      <c r="B36" s="136" t="s">
        <v>303</v>
      </c>
      <c r="C36" s="5" t="s">
        <v>4</v>
      </c>
      <c r="D36" s="97">
        <v>360</v>
      </c>
      <c r="E36" s="141"/>
      <c r="F36" s="164">
        <f t="shared" si="0"/>
        <v>0</v>
      </c>
      <c r="I36"/>
    </row>
    <row r="37" spans="1:9" ht="76.5" x14ac:dyDescent="0.35">
      <c r="A37" s="96" t="s">
        <v>79</v>
      </c>
      <c r="B37" s="9" t="s">
        <v>304</v>
      </c>
      <c r="C37" s="5" t="s">
        <v>24</v>
      </c>
      <c r="D37" s="97">
        <v>680</v>
      </c>
      <c r="E37" s="141"/>
      <c r="F37" s="164">
        <f t="shared" si="0"/>
        <v>0</v>
      </c>
      <c r="I37"/>
    </row>
    <row r="38" spans="1:9" ht="130.5" customHeight="1" x14ac:dyDescent="0.35">
      <c r="A38" s="96" t="s">
        <v>80</v>
      </c>
      <c r="B38" s="94" t="s">
        <v>305</v>
      </c>
      <c r="C38" s="95" t="s">
        <v>0</v>
      </c>
      <c r="D38" s="97">
        <v>60</v>
      </c>
      <c r="E38" s="141"/>
      <c r="F38" s="164">
        <f t="shared" si="0"/>
        <v>0</v>
      </c>
      <c r="I38"/>
    </row>
    <row r="39" spans="1:9" ht="105" customHeight="1" x14ac:dyDescent="0.35">
      <c r="A39" s="96" t="s">
        <v>81</v>
      </c>
      <c r="B39" s="94" t="s">
        <v>306</v>
      </c>
      <c r="C39" s="95" t="s">
        <v>4</v>
      </c>
      <c r="D39" s="97">
        <v>5</v>
      </c>
      <c r="E39" s="141"/>
      <c r="F39" s="164">
        <f t="shared" si="0"/>
        <v>0</v>
      </c>
    </row>
    <row r="40" spans="1:9" ht="89" x14ac:dyDescent="0.35">
      <c r="A40" s="96" t="s">
        <v>82</v>
      </c>
      <c r="B40" s="65" t="s">
        <v>307</v>
      </c>
      <c r="C40" s="7" t="s">
        <v>4</v>
      </c>
      <c r="D40" s="97">
        <v>2500</v>
      </c>
      <c r="E40" s="141"/>
      <c r="F40" s="164">
        <f t="shared" si="0"/>
        <v>0</v>
      </c>
      <c r="I40"/>
    </row>
    <row r="41" spans="1:9" ht="66" customHeight="1" x14ac:dyDescent="0.35">
      <c r="A41" s="96" t="s">
        <v>83</v>
      </c>
      <c r="B41" s="8" t="s">
        <v>308</v>
      </c>
      <c r="C41" s="7" t="s">
        <v>4</v>
      </c>
      <c r="D41" s="97">
        <v>100</v>
      </c>
      <c r="E41" s="141"/>
      <c r="F41" s="164">
        <f t="shared" si="0"/>
        <v>0</v>
      </c>
      <c r="I41"/>
    </row>
    <row r="42" spans="1:9" ht="93" customHeight="1" x14ac:dyDescent="0.35">
      <c r="A42" s="96" t="s">
        <v>84</v>
      </c>
      <c r="B42" s="8" t="s">
        <v>309</v>
      </c>
      <c r="C42" s="7" t="s">
        <v>4</v>
      </c>
      <c r="D42" s="97">
        <v>1250</v>
      </c>
      <c r="E42" s="141"/>
      <c r="F42" s="164">
        <f t="shared" si="0"/>
        <v>0</v>
      </c>
      <c r="I42"/>
    </row>
    <row r="43" spans="1:9" ht="101.25" customHeight="1" x14ac:dyDescent="0.35">
      <c r="A43" s="96" t="s">
        <v>85</v>
      </c>
      <c r="B43" s="9" t="s">
        <v>310</v>
      </c>
      <c r="C43" s="10" t="s">
        <v>4</v>
      </c>
      <c r="D43" s="97">
        <v>850</v>
      </c>
      <c r="E43" s="141"/>
      <c r="F43" s="164">
        <f t="shared" si="0"/>
        <v>0</v>
      </c>
      <c r="I43"/>
    </row>
    <row r="44" spans="1:9" ht="93" customHeight="1" x14ac:dyDescent="0.35">
      <c r="A44" s="96" t="s">
        <v>86</v>
      </c>
      <c r="B44" s="9" t="s">
        <v>258</v>
      </c>
      <c r="C44" s="10" t="s">
        <v>4</v>
      </c>
      <c r="D44" s="97">
        <v>80</v>
      </c>
      <c r="E44" s="144"/>
      <c r="F44" s="164">
        <f t="shared" si="0"/>
        <v>0</v>
      </c>
      <c r="I44"/>
    </row>
    <row r="45" spans="1:9" ht="143.5" customHeight="1" x14ac:dyDescent="0.35">
      <c r="A45" s="96" t="s">
        <v>87</v>
      </c>
      <c r="B45" s="94" t="s">
        <v>311</v>
      </c>
      <c r="C45" s="95" t="s">
        <v>0</v>
      </c>
      <c r="D45" s="97">
        <v>22</v>
      </c>
      <c r="E45" s="144"/>
      <c r="F45" s="164">
        <f t="shared" si="0"/>
        <v>0</v>
      </c>
    </row>
    <row r="46" spans="1:9" ht="83.15" customHeight="1" x14ac:dyDescent="0.35">
      <c r="A46" s="96" t="s">
        <v>88</v>
      </c>
      <c r="B46" s="94" t="s">
        <v>312</v>
      </c>
      <c r="C46" s="95" t="s">
        <v>0</v>
      </c>
      <c r="D46" s="97">
        <v>2</v>
      </c>
      <c r="E46" s="144"/>
      <c r="F46" s="164">
        <f t="shared" si="0"/>
        <v>0</v>
      </c>
    </row>
    <row r="47" spans="1:9" ht="115.5" x14ac:dyDescent="0.35">
      <c r="A47" s="96" t="s">
        <v>89</v>
      </c>
      <c r="B47" s="94" t="s">
        <v>313</v>
      </c>
      <c r="C47" s="95" t="s">
        <v>0</v>
      </c>
      <c r="D47" s="97">
        <v>1</v>
      </c>
      <c r="E47" s="144"/>
      <c r="F47" s="164">
        <f t="shared" si="0"/>
        <v>0</v>
      </c>
    </row>
    <row r="48" spans="1:9" ht="115" x14ac:dyDescent="0.35">
      <c r="A48" s="96" t="s">
        <v>90</v>
      </c>
      <c r="B48" s="94" t="s">
        <v>314</v>
      </c>
      <c r="C48" s="95" t="s">
        <v>0</v>
      </c>
      <c r="D48" s="97">
        <v>3</v>
      </c>
      <c r="E48" s="144"/>
      <c r="F48" s="164">
        <f t="shared" si="0"/>
        <v>0</v>
      </c>
    </row>
    <row r="49" spans="1:10" ht="129" customHeight="1" x14ac:dyDescent="0.35">
      <c r="A49" s="96" t="s">
        <v>91</v>
      </c>
      <c r="B49" s="94" t="s">
        <v>315</v>
      </c>
      <c r="C49" s="95" t="s">
        <v>0</v>
      </c>
      <c r="D49" s="97">
        <v>2</v>
      </c>
      <c r="E49" s="144"/>
      <c r="F49" s="164">
        <f t="shared" si="0"/>
        <v>0</v>
      </c>
    </row>
    <row r="50" spans="1:10" ht="116" x14ac:dyDescent="0.35">
      <c r="A50" s="96" t="s">
        <v>92</v>
      </c>
      <c r="B50" s="94" t="s">
        <v>316</v>
      </c>
      <c r="C50" s="10" t="s">
        <v>0</v>
      </c>
      <c r="D50" s="97">
        <v>18</v>
      </c>
      <c r="E50" s="141"/>
      <c r="F50" s="164">
        <f t="shared" si="0"/>
        <v>0</v>
      </c>
    </row>
    <row r="51" spans="1:10" ht="165.5" x14ac:dyDescent="0.35">
      <c r="A51" s="96" t="s">
        <v>93</v>
      </c>
      <c r="B51" s="94" t="s">
        <v>317</v>
      </c>
      <c r="C51" s="10" t="s">
        <v>0</v>
      </c>
      <c r="D51" s="97">
        <v>50</v>
      </c>
      <c r="E51" s="141"/>
      <c r="F51" s="164">
        <f t="shared" si="0"/>
        <v>0</v>
      </c>
    </row>
    <row r="52" spans="1:10" ht="121" customHeight="1" x14ac:dyDescent="0.35">
      <c r="A52" s="96" t="s">
        <v>94</v>
      </c>
      <c r="B52" s="93" t="s">
        <v>261</v>
      </c>
      <c r="C52" s="11" t="s">
        <v>24</v>
      </c>
      <c r="D52" s="97">
        <v>40</v>
      </c>
      <c r="E52" s="141"/>
      <c r="F52" s="164">
        <f t="shared" si="0"/>
        <v>0</v>
      </c>
      <c r="I52" s="12"/>
      <c r="J52" s="13"/>
    </row>
    <row r="53" spans="1:10" ht="81.75" customHeight="1" x14ac:dyDescent="0.35">
      <c r="A53" s="96" t="s">
        <v>95</v>
      </c>
      <c r="B53" s="18" t="s">
        <v>318</v>
      </c>
      <c r="C53" s="11" t="s">
        <v>0</v>
      </c>
      <c r="D53" s="97">
        <v>20</v>
      </c>
      <c r="E53" s="141"/>
      <c r="F53" s="164">
        <f t="shared" si="0"/>
        <v>0</v>
      </c>
      <c r="I53" s="12"/>
      <c r="J53" s="13"/>
    </row>
    <row r="54" spans="1:10" ht="131.5" customHeight="1" x14ac:dyDescent="0.35">
      <c r="A54" s="96" t="s">
        <v>96</v>
      </c>
      <c r="B54" s="1" t="s">
        <v>266</v>
      </c>
      <c r="C54" s="95" t="s">
        <v>259</v>
      </c>
      <c r="D54" s="95">
        <v>30</v>
      </c>
      <c r="E54" s="143"/>
      <c r="F54" s="164">
        <f t="shared" si="0"/>
        <v>0</v>
      </c>
    </row>
    <row r="55" spans="1:10" ht="78" x14ac:dyDescent="0.35">
      <c r="A55" s="96" t="s">
        <v>97</v>
      </c>
      <c r="B55" s="66" t="s">
        <v>204</v>
      </c>
      <c r="C55" s="95" t="s">
        <v>9</v>
      </c>
      <c r="D55" s="97">
        <v>1</v>
      </c>
      <c r="E55" s="144"/>
      <c r="F55" s="164">
        <f t="shared" si="0"/>
        <v>0</v>
      </c>
    </row>
    <row r="56" spans="1:10" ht="27" customHeight="1" x14ac:dyDescent="0.35">
      <c r="A56" s="54"/>
      <c r="B56" s="274" t="s">
        <v>21</v>
      </c>
      <c r="C56" s="274"/>
      <c r="D56" s="274"/>
      <c r="E56" s="275"/>
      <c r="F56" s="163">
        <f>SUM(F10:F55)</f>
        <v>0</v>
      </c>
    </row>
    <row r="57" spans="1:10" ht="18" x14ac:dyDescent="0.35">
      <c r="A57" s="79" t="s">
        <v>36</v>
      </c>
      <c r="B57" s="107" t="s">
        <v>37</v>
      </c>
      <c r="C57" s="106"/>
      <c r="D57" s="106"/>
      <c r="E57" s="106"/>
      <c r="F57" s="157"/>
    </row>
    <row r="58" spans="1:10" ht="17.5" x14ac:dyDescent="0.35">
      <c r="A58" s="227" t="s">
        <v>23</v>
      </c>
      <c r="B58" s="228"/>
      <c r="C58" s="228"/>
      <c r="D58" s="228"/>
      <c r="E58" s="228"/>
      <c r="F58" s="229"/>
    </row>
    <row r="59" spans="1:10" ht="209.5" customHeight="1" x14ac:dyDescent="0.35">
      <c r="A59" s="55"/>
      <c r="B59" s="230" t="s">
        <v>262</v>
      </c>
      <c r="C59" s="231"/>
      <c r="D59" s="231"/>
      <c r="E59" s="231"/>
      <c r="F59" s="232"/>
    </row>
    <row r="60" spans="1:10" ht="80.5" customHeight="1" x14ac:dyDescent="0.35">
      <c r="A60" s="56"/>
      <c r="B60" s="241" t="s">
        <v>263</v>
      </c>
      <c r="C60" s="242"/>
      <c r="D60" s="242"/>
      <c r="E60" s="242"/>
      <c r="F60" s="243"/>
      <c r="I60"/>
    </row>
    <row r="61" spans="1:10" s="15" customFormat="1" ht="69.75" customHeight="1" x14ac:dyDescent="0.35">
      <c r="A61" s="57"/>
      <c r="B61" s="244" t="s">
        <v>264</v>
      </c>
      <c r="C61" s="239"/>
      <c r="D61" s="239"/>
      <c r="E61" s="239"/>
      <c r="F61" s="240"/>
      <c r="G61" s="276"/>
      <c r="H61" s="276"/>
    </row>
    <row r="62" spans="1:10" s="15" customFormat="1" ht="31.5" customHeight="1" x14ac:dyDescent="0.35">
      <c r="A62" s="57"/>
      <c r="B62" s="244" t="s">
        <v>205</v>
      </c>
      <c r="C62" s="239"/>
      <c r="D62" s="239"/>
      <c r="E62" s="239"/>
      <c r="F62" s="240"/>
      <c r="G62" s="276"/>
      <c r="H62" s="276"/>
    </row>
    <row r="63" spans="1:10" s="15" customFormat="1" ht="60.75" customHeight="1" x14ac:dyDescent="0.35">
      <c r="A63" s="56"/>
      <c r="B63" s="262" t="s">
        <v>265</v>
      </c>
      <c r="C63" s="263"/>
      <c r="D63" s="263"/>
      <c r="E63" s="263"/>
      <c r="F63" s="264"/>
      <c r="G63" s="276"/>
      <c r="H63" s="276"/>
    </row>
    <row r="64" spans="1:10" s="15" customFormat="1" ht="62.25" customHeight="1" thickBot="1" x14ac:dyDescent="0.4">
      <c r="A64" s="56"/>
      <c r="B64" s="265" t="s">
        <v>206</v>
      </c>
      <c r="C64" s="266"/>
      <c r="D64" s="266"/>
      <c r="E64" s="266"/>
      <c r="F64" s="267"/>
      <c r="G64" s="276"/>
      <c r="H64" s="276"/>
    </row>
    <row r="65" spans="1:9" s="15" customFormat="1" ht="16.5" thickTop="1" thickBot="1" x14ac:dyDescent="0.4">
      <c r="A65" s="43" t="s">
        <v>0</v>
      </c>
      <c r="B65" s="31" t="s">
        <v>1</v>
      </c>
      <c r="C65" s="31" t="s">
        <v>2</v>
      </c>
      <c r="D65" s="31" t="s">
        <v>3</v>
      </c>
      <c r="E65" s="31" t="s">
        <v>6</v>
      </c>
      <c r="F65" s="156" t="s">
        <v>7</v>
      </c>
      <c r="G65" s="276"/>
      <c r="H65" s="276"/>
    </row>
    <row r="66" spans="1:9" ht="16" thickTop="1" x14ac:dyDescent="0.35">
      <c r="A66" s="63" t="s">
        <v>98</v>
      </c>
      <c r="B66" s="108" t="s">
        <v>43</v>
      </c>
      <c r="C66" s="115"/>
      <c r="D66" s="116"/>
      <c r="E66" s="117"/>
      <c r="F66" s="159"/>
      <c r="I66"/>
    </row>
    <row r="67" spans="1:9" s="15" customFormat="1" ht="97.5" customHeight="1" x14ac:dyDescent="0.35">
      <c r="A67" s="44" t="s">
        <v>99</v>
      </c>
      <c r="B67" s="14" t="s">
        <v>319</v>
      </c>
      <c r="C67" s="5" t="s">
        <v>24</v>
      </c>
      <c r="D67" s="97">
        <v>60</v>
      </c>
      <c r="E67" s="141"/>
      <c r="F67" s="164">
        <f t="shared" ref="F67:F101" si="1">D67*E67</f>
        <v>0</v>
      </c>
      <c r="G67" s="276"/>
      <c r="H67" s="276"/>
    </row>
    <row r="68" spans="1:9" s="15" customFormat="1" ht="107.5" customHeight="1" x14ac:dyDescent="0.35">
      <c r="A68" s="44" t="s">
        <v>100</v>
      </c>
      <c r="B68" s="14" t="s">
        <v>320</v>
      </c>
      <c r="C68" s="5" t="s">
        <v>10</v>
      </c>
      <c r="D68" s="97">
        <v>15</v>
      </c>
      <c r="E68" s="141"/>
      <c r="F68" s="164">
        <f t="shared" si="1"/>
        <v>0</v>
      </c>
      <c r="G68" s="276"/>
      <c r="H68" s="276"/>
    </row>
    <row r="69" spans="1:9" s="15" customFormat="1" ht="130" customHeight="1" thickBot="1" x14ac:dyDescent="0.4">
      <c r="A69" s="44" t="s">
        <v>101</v>
      </c>
      <c r="B69" s="14" t="s">
        <v>207</v>
      </c>
      <c r="C69" s="5" t="s">
        <v>24</v>
      </c>
      <c r="D69" s="97">
        <v>75</v>
      </c>
      <c r="E69" s="141"/>
      <c r="F69" s="164">
        <f t="shared" si="1"/>
        <v>0</v>
      </c>
      <c r="G69" s="276"/>
      <c r="H69" s="276"/>
    </row>
    <row r="70" spans="1:9" s="15" customFormat="1" ht="16" thickBot="1" x14ac:dyDescent="0.4">
      <c r="A70" s="63" t="s">
        <v>102</v>
      </c>
      <c r="B70" s="83" t="s">
        <v>44</v>
      </c>
      <c r="C70" s="115"/>
      <c r="D70" s="118"/>
      <c r="E70" s="119"/>
      <c r="F70" s="166"/>
      <c r="G70" s="276"/>
      <c r="H70" s="276"/>
    </row>
    <row r="71" spans="1:9" ht="78.5" thickBot="1" x14ac:dyDescent="0.4">
      <c r="A71" s="45" t="s">
        <v>103</v>
      </c>
      <c r="B71" s="109" t="s">
        <v>321</v>
      </c>
      <c r="C71" s="120" t="s">
        <v>24</v>
      </c>
      <c r="D71" s="97">
        <v>30</v>
      </c>
      <c r="E71" s="141"/>
      <c r="F71" s="164">
        <f t="shared" si="1"/>
        <v>0</v>
      </c>
      <c r="I71"/>
    </row>
    <row r="72" spans="1:9" s="15" customFormat="1" ht="78.5" thickBot="1" x14ac:dyDescent="0.4">
      <c r="A72" s="45" t="s">
        <v>104</v>
      </c>
      <c r="B72" s="14" t="s">
        <v>322</v>
      </c>
      <c r="C72" s="5" t="s">
        <v>24</v>
      </c>
      <c r="D72" s="97">
        <v>60</v>
      </c>
      <c r="E72" s="141"/>
      <c r="F72" s="164">
        <f t="shared" si="1"/>
        <v>0</v>
      </c>
      <c r="G72" s="276"/>
      <c r="H72" s="276"/>
    </row>
    <row r="73" spans="1:9" s="15" customFormat="1" ht="64.5" thickBot="1" x14ac:dyDescent="0.4">
      <c r="A73" s="45" t="s">
        <v>105</v>
      </c>
      <c r="B73" s="14" t="s">
        <v>323</v>
      </c>
      <c r="C73" s="5" t="s">
        <v>10</v>
      </c>
      <c r="D73" s="97">
        <v>15</v>
      </c>
      <c r="E73" s="141"/>
      <c r="F73" s="164">
        <f t="shared" si="1"/>
        <v>0</v>
      </c>
      <c r="G73" s="276"/>
      <c r="H73" s="276"/>
    </row>
    <row r="74" spans="1:9" ht="63" customHeight="1" thickBot="1" x14ac:dyDescent="0.4">
      <c r="A74" s="45" t="s">
        <v>106</v>
      </c>
      <c r="B74" s="14" t="s">
        <v>324</v>
      </c>
      <c r="C74" s="5" t="s">
        <v>10</v>
      </c>
      <c r="D74" s="97">
        <v>6</v>
      </c>
      <c r="E74" s="141"/>
      <c r="F74" s="164">
        <f t="shared" si="1"/>
        <v>0</v>
      </c>
      <c r="I74"/>
    </row>
    <row r="75" spans="1:9" ht="15.5" x14ac:dyDescent="0.35">
      <c r="A75" s="44" t="s">
        <v>107</v>
      </c>
      <c r="B75" s="83" t="s">
        <v>25</v>
      </c>
      <c r="C75" s="115"/>
      <c r="D75" s="116"/>
      <c r="E75" s="117"/>
      <c r="F75" s="167"/>
      <c r="I75"/>
    </row>
    <row r="76" spans="1:9" s="15" customFormat="1" ht="96.75" customHeight="1" thickBot="1" x14ac:dyDescent="0.4">
      <c r="A76" s="44" t="s">
        <v>108</v>
      </c>
      <c r="B76" s="14" t="s">
        <v>325</v>
      </c>
      <c r="C76" s="5" t="s">
        <v>26</v>
      </c>
      <c r="D76" s="97">
        <v>35</v>
      </c>
      <c r="E76" s="141"/>
      <c r="F76" s="164">
        <f t="shared" si="1"/>
        <v>0</v>
      </c>
      <c r="G76" s="276"/>
      <c r="H76" s="276"/>
    </row>
    <row r="77" spans="1:9" s="15" customFormat="1" ht="15.5" x14ac:dyDescent="0.35">
      <c r="A77" s="63" t="s">
        <v>109</v>
      </c>
      <c r="B77" s="83" t="s">
        <v>27</v>
      </c>
      <c r="C77" s="115"/>
      <c r="D77" s="118"/>
      <c r="E77" s="119"/>
      <c r="F77" s="166"/>
      <c r="G77" s="276"/>
      <c r="H77" s="276"/>
    </row>
    <row r="78" spans="1:9" s="15" customFormat="1" ht="82.5" customHeight="1" x14ac:dyDescent="0.35">
      <c r="A78" s="46" t="s">
        <v>110</v>
      </c>
      <c r="B78" s="98" t="s">
        <v>275</v>
      </c>
      <c r="C78" s="10" t="s">
        <v>10</v>
      </c>
      <c r="D78" s="97">
        <v>1</v>
      </c>
      <c r="E78" s="141"/>
      <c r="F78" s="164">
        <f t="shared" si="1"/>
        <v>0</v>
      </c>
      <c r="G78" s="276"/>
      <c r="H78" s="276"/>
    </row>
    <row r="79" spans="1:9" s="15" customFormat="1" ht="87" customHeight="1" x14ac:dyDescent="0.35">
      <c r="A79" s="46" t="s">
        <v>111</v>
      </c>
      <c r="B79" s="14" t="s">
        <v>276</v>
      </c>
      <c r="C79" s="10" t="s">
        <v>10</v>
      </c>
      <c r="D79" s="97">
        <v>8</v>
      </c>
      <c r="E79" s="141"/>
      <c r="F79" s="164">
        <f t="shared" si="1"/>
        <v>0</v>
      </c>
      <c r="G79" s="276"/>
      <c r="H79" s="276"/>
    </row>
    <row r="80" spans="1:9" s="15" customFormat="1" ht="81.650000000000006" customHeight="1" x14ac:dyDescent="0.35">
      <c r="A80" s="46" t="s">
        <v>112</v>
      </c>
      <c r="B80" s="14" t="s">
        <v>277</v>
      </c>
      <c r="C80" s="10" t="s">
        <v>10</v>
      </c>
      <c r="D80" s="97">
        <v>10</v>
      </c>
      <c r="E80" s="141"/>
      <c r="F80" s="164">
        <f t="shared" si="1"/>
        <v>0</v>
      </c>
      <c r="G80" s="276"/>
      <c r="H80" s="276"/>
    </row>
    <row r="81" spans="1:9" s="15" customFormat="1" ht="91" customHeight="1" x14ac:dyDescent="0.35">
      <c r="A81" s="46" t="s">
        <v>113</v>
      </c>
      <c r="B81" s="14" t="s">
        <v>278</v>
      </c>
      <c r="C81" s="10" t="s">
        <v>10</v>
      </c>
      <c r="D81" s="97">
        <v>1</v>
      </c>
      <c r="E81" s="141"/>
      <c r="F81" s="164">
        <f t="shared" si="1"/>
        <v>0</v>
      </c>
      <c r="G81" s="276"/>
      <c r="H81" s="276"/>
    </row>
    <row r="82" spans="1:9" s="15" customFormat="1" ht="84.65" customHeight="1" x14ac:dyDescent="0.35">
      <c r="A82" s="46" t="s">
        <v>114</v>
      </c>
      <c r="B82" s="14" t="s">
        <v>208</v>
      </c>
      <c r="C82" s="10" t="s">
        <v>10</v>
      </c>
      <c r="D82" s="97">
        <v>4</v>
      </c>
      <c r="E82" s="141"/>
      <c r="F82" s="164">
        <f t="shared" si="1"/>
        <v>0</v>
      </c>
      <c r="G82" s="276"/>
      <c r="H82" s="276"/>
    </row>
    <row r="83" spans="1:9" s="15" customFormat="1" ht="49" customHeight="1" x14ac:dyDescent="0.35">
      <c r="A83" s="46" t="s">
        <v>115</v>
      </c>
      <c r="B83" s="18" t="s">
        <v>120</v>
      </c>
      <c r="C83" s="10" t="s">
        <v>10</v>
      </c>
      <c r="D83" s="97">
        <v>6</v>
      </c>
      <c r="E83" s="141"/>
      <c r="F83" s="164">
        <f t="shared" si="1"/>
        <v>0</v>
      </c>
      <c r="G83" s="276"/>
      <c r="H83" s="276"/>
    </row>
    <row r="84" spans="1:9" ht="257.14999999999998" customHeight="1" x14ac:dyDescent="0.35">
      <c r="A84" s="46" t="s">
        <v>116</v>
      </c>
      <c r="B84" s="98" t="s">
        <v>326</v>
      </c>
      <c r="C84" s="10" t="s">
        <v>22</v>
      </c>
      <c r="D84" s="97">
        <v>3</v>
      </c>
      <c r="E84" s="141"/>
      <c r="F84" s="164">
        <f t="shared" si="1"/>
        <v>0</v>
      </c>
      <c r="I84"/>
    </row>
    <row r="85" spans="1:9" s="15" customFormat="1" ht="174" customHeight="1" x14ac:dyDescent="0.35">
      <c r="A85" s="46" t="s">
        <v>117</v>
      </c>
      <c r="B85" s="14" t="s">
        <v>327</v>
      </c>
      <c r="C85" s="10" t="s">
        <v>24</v>
      </c>
      <c r="D85" s="97">
        <v>120</v>
      </c>
      <c r="E85" s="141"/>
      <c r="F85" s="164">
        <f t="shared" si="1"/>
        <v>0</v>
      </c>
      <c r="G85" s="276"/>
      <c r="H85" s="276"/>
    </row>
    <row r="86" spans="1:9" s="19" customFormat="1" ht="200.15" customHeight="1" x14ac:dyDescent="0.35">
      <c r="A86" s="46" t="s">
        <v>118</v>
      </c>
      <c r="B86" s="14" t="s">
        <v>209</v>
      </c>
      <c r="C86" s="17" t="s">
        <v>24</v>
      </c>
      <c r="D86" s="97">
        <v>120</v>
      </c>
      <c r="E86" s="141"/>
      <c r="F86" s="164">
        <f t="shared" si="1"/>
        <v>0</v>
      </c>
      <c r="G86" s="276"/>
      <c r="H86" s="276"/>
    </row>
    <row r="87" spans="1:9" s="15" customFormat="1" ht="86.15" customHeight="1" thickBot="1" x14ac:dyDescent="0.4">
      <c r="A87" s="46" t="s">
        <v>119</v>
      </c>
      <c r="B87" s="14" t="s">
        <v>328</v>
      </c>
      <c r="C87" s="10" t="s">
        <v>22</v>
      </c>
      <c r="D87" s="97">
        <v>6</v>
      </c>
      <c r="E87" s="141"/>
      <c r="F87" s="164">
        <f t="shared" si="1"/>
        <v>0</v>
      </c>
      <c r="G87" s="276"/>
      <c r="H87" s="276"/>
    </row>
    <row r="88" spans="1:9" s="15" customFormat="1" ht="24" customHeight="1" thickBot="1" x14ac:dyDescent="0.4">
      <c r="A88" s="82" t="s">
        <v>121</v>
      </c>
      <c r="B88" s="83" t="s">
        <v>28</v>
      </c>
      <c r="C88" s="115"/>
      <c r="D88" s="116"/>
      <c r="E88" s="117"/>
      <c r="F88" s="167"/>
      <c r="G88" s="276"/>
      <c r="H88" s="276"/>
    </row>
    <row r="89" spans="1:9" s="15" customFormat="1" ht="187" customHeight="1" thickBot="1" x14ac:dyDescent="0.4">
      <c r="A89" s="47" t="s">
        <v>122</v>
      </c>
      <c r="B89" s="110" t="s">
        <v>329</v>
      </c>
      <c r="C89" s="20" t="s">
        <v>10</v>
      </c>
      <c r="D89" s="97">
        <v>13</v>
      </c>
      <c r="E89" s="141"/>
      <c r="F89" s="164">
        <f t="shared" si="1"/>
        <v>0</v>
      </c>
      <c r="G89" s="276"/>
      <c r="H89" s="276"/>
    </row>
    <row r="90" spans="1:9" s="15" customFormat="1" ht="69" thickBot="1" x14ac:dyDescent="0.4">
      <c r="A90" s="47" t="s">
        <v>123</v>
      </c>
      <c r="B90" s="14" t="s">
        <v>271</v>
      </c>
      <c r="C90" s="10" t="s">
        <v>10</v>
      </c>
      <c r="D90" s="97">
        <v>13</v>
      </c>
      <c r="E90" s="141"/>
      <c r="F90" s="164">
        <f t="shared" si="1"/>
        <v>0</v>
      </c>
      <c r="G90" s="276"/>
      <c r="H90" s="276"/>
    </row>
    <row r="91" spans="1:9" s="15" customFormat="1" ht="226.5" customHeight="1" thickBot="1" x14ac:dyDescent="0.4">
      <c r="A91" s="47" t="s">
        <v>124</v>
      </c>
      <c r="B91" s="14" t="s">
        <v>267</v>
      </c>
      <c r="C91" s="10" t="s">
        <v>22</v>
      </c>
      <c r="D91" s="97">
        <v>2</v>
      </c>
      <c r="E91" s="141"/>
      <c r="F91" s="164">
        <f t="shared" si="1"/>
        <v>0</v>
      </c>
      <c r="G91" s="276"/>
      <c r="H91" s="276"/>
    </row>
    <row r="92" spans="1:9" s="15" customFormat="1" ht="159" customHeight="1" thickBot="1" x14ac:dyDescent="0.4">
      <c r="A92" s="47" t="s">
        <v>125</v>
      </c>
      <c r="B92" s="14" t="s">
        <v>268</v>
      </c>
      <c r="C92" s="10" t="s">
        <v>22</v>
      </c>
      <c r="D92" s="97">
        <v>8</v>
      </c>
      <c r="E92" s="141"/>
      <c r="F92" s="164">
        <f t="shared" si="1"/>
        <v>0</v>
      </c>
      <c r="G92" s="276"/>
      <c r="H92" s="276"/>
    </row>
    <row r="93" spans="1:9" s="15" customFormat="1" ht="148" customHeight="1" thickBot="1" x14ac:dyDescent="0.4">
      <c r="A93" s="47" t="s">
        <v>126</v>
      </c>
      <c r="B93" s="14" t="s">
        <v>269</v>
      </c>
      <c r="C93" s="10" t="s">
        <v>22</v>
      </c>
      <c r="D93" s="97">
        <v>2</v>
      </c>
      <c r="E93" s="141"/>
      <c r="F93" s="164">
        <f t="shared" si="1"/>
        <v>0</v>
      </c>
      <c r="G93" s="276"/>
      <c r="H93" s="276"/>
    </row>
    <row r="94" spans="1:9" ht="89.25" customHeight="1" thickBot="1" x14ac:dyDescent="0.4">
      <c r="A94" s="47" t="s">
        <v>127</v>
      </c>
      <c r="B94" s="98" t="s">
        <v>270</v>
      </c>
      <c r="C94" s="10" t="s">
        <v>22</v>
      </c>
      <c r="D94" s="97">
        <v>12</v>
      </c>
      <c r="E94" s="141"/>
      <c r="F94" s="164">
        <f t="shared" si="1"/>
        <v>0</v>
      </c>
      <c r="I94"/>
    </row>
    <row r="95" spans="1:9" s="15" customFormat="1" ht="66.75" customHeight="1" thickBot="1" x14ac:dyDescent="0.4">
      <c r="A95" s="47" t="s">
        <v>128</v>
      </c>
      <c r="B95" s="18" t="s">
        <v>210</v>
      </c>
      <c r="C95" s="10" t="s">
        <v>10</v>
      </c>
      <c r="D95" s="97">
        <v>10</v>
      </c>
      <c r="E95" s="141"/>
      <c r="F95" s="164">
        <f t="shared" si="1"/>
        <v>0</v>
      </c>
      <c r="G95" s="276"/>
      <c r="H95" s="276"/>
    </row>
    <row r="96" spans="1:9" s="15" customFormat="1" ht="49.5" customHeight="1" thickBot="1" x14ac:dyDescent="0.4">
      <c r="A96" s="47" t="s">
        <v>129</v>
      </c>
      <c r="B96" s="18" t="s">
        <v>211</v>
      </c>
      <c r="C96" s="10" t="s">
        <v>22</v>
      </c>
      <c r="D96" s="97">
        <v>12</v>
      </c>
      <c r="E96" s="141"/>
      <c r="F96" s="164">
        <f t="shared" si="1"/>
        <v>0</v>
      </c>
      <c r="G96" s="276"/>
      <c r="H96" s="276"/>
    </row>
    <row r="97" spans="1:9" s="15" customFormat="1" ht="95.5" customHeight="1" thickBot="1" x14ac:dyDescent="0.4">
      <c r="A97" s="47" t="s">
        <v>279</v>
      </c>
      <c r="B97" s="18" t="s">
        <v>341</v>
      </c>
      <c r="C97" s="99" t="s">
        <v>2</v>
      </c>
      <c r="D97" s="121">
        <v>4</v>
      </c>
      <c r="E97" s="145"/>
      <c r="F97" s="164">
        <f t="shared" si="1"/>
        <v>0</v>
      </c>
      <c r="G97" s="276"/>
      <c r="H97" s="276"/>
    </row>
    <row r="98" spans="1:9" s="15" customFormat="1" ht="112" customHeight="1" thickBot="1" x14ac:dyDescent="0.4">
      <c r="A98" s="47" t="s">
        <v>280</v>
      </c>
      <c r="B98" s="18" t="s">
        <v>340</v>
      </c>
      <c r="C98" s="99" t="s">
        <v>2</v>
      </c>
      <c r="D98" s="121">
        <v>3</v>
      </c>
      <c r="E98" s="145"/>
      <c r="F98" s="164">
        <f t="shared" si="1"/>
        <v>0</v>
      </c>
      <c r="G98" s="276"/>
      <c r="H98" s="276"/>
    </row>
    <row r="99" spans="1:9" s="15" customFormat="1" ht="27" customHeight="1" thickBot="1" x14ac:dyDescent="0.4">
      <c r="A99" s="47" t="s">
        <v>130</v>
      </c>
      <c r="B99" s="83" t="s">
        <v>133</v>
      </c>
      <c r="C99" s="115"/>
      <c r="D99" s="118"/>
      <c r="E99" s="119"/>
      <c r="F99" s="166"/>
      <c r="G99" s="276"/>
      <c r="H99" s="276"/>
    </row>
    <row r="100" spans="1:9" ht="164.15" customHeight="1" thickBot="1" x14ac:dyDescent="0.4">
      <c r="A100" s="47" t="s">
        <v>131</v>
      </c>
      <c r="B100" s="21" t="s">
        <v>257</v>
      </c>
      <c r="C100" s="22" t="s">
        <v>22</v>
      </c>
      <c r="D100" s="97">
        <v>10</v>
      </c>
      <c r="E100" s="141"/>
      <c r="F100" s="164">
        <f t="shared" si="1"/>
        <v>0</v>
      </c>
      <c r="I100"/>
    </row>
    <row r="101" spans="1:9" s="15" customFormat="1" ht="108.65" customHeight="1" x14ac:dyDescent="0.35">
      <c r="A101" s="47" t="s">
        <v>132</v>
      </c>
      <c r="B101" s="16" t="s">
        <v>256</v>
      </c>
      <c r="C101" s="17" t="s">
        <v>22</v>
      </c>
      <c r="D101" s="85">
        <v>4</v>
      </c>
      <c r="E101" s="142"/>
      <c r="F101" s="164">
        <f t="shared" si="1"/>
        <v>0</v>
      </c>
      <c r="G101" s="276"/>
      <c r="H101" s="276"/>
    </row>
    <row r="102" spans="1:9" s="15" customFormat="1" ht="26.25" customHeight="1" x14ac:dyDescent="0.35">
      <c r="A102" s="58"/>
      <c r="B102" s="111" t="s">
        <v>21</v>
      </c>
      <c r="C102" s="122"/>
      <c r="D102" s="123"/>
      <c r="E102" s="124"/>
      <c r="F102" s="168">
        <f>SUM(F67:F101)</f>
        <v>0</v>
      </c>
      <c r="G102" s="276"/>
      <c r="H102" s="276"/>
    </row>
    <row r="103" spans="1:9" s="15" customFormat="1" ht="18.5" thickBot="1" x14ac:dyDescent="0.4">
      <c r="A103" s="79" t="s">
        <v>39</v>
      </c>
      <c r="B103" s="107" t="s">
        <v>38</v>
      </c>
      <c r="C103" s="106"/>
      <c r="D103" s="106"/>
      <c r="E103" s="106"/>
      <c r="F103" s="157"/>
      <c r="G103" s="276"/>
      <c r="H103" s="276"/>
    </row>
    <row r="104" spans="1:9" s="15" customFormat="1" ht="16.5" thickTop="1" thickBot="1" x14ac:dyDescent="0.4">
      <c r="A104" s="43" t="s">
        <v>0</v>
      </c>
      <c r="B104" s="31" t="s">
        <v>1</v>
      </c>
      <c r="C104" s="31" t="s">
        <v>2</v>
      </c>
      <c r="D104" s="31" t="s">
        <v>3</v>
      </c>
      <c r="E104" s="31" t="s">
        <v>6</v>
      </c>
      <c r="F104" s="156" t="s">
        <v>7</v>
      </c>
      <c r="G104" s="276"/>
      <c r="H104" s="276"/>
    </row>
    <row r="105" spans="1:9" s="15" customFormat="1" ht="16" thickTop="1" x14ac:dyDescent="0.35">
      <c r="A105" s="48" t="s">
        <v>134</v>
      </c>
      <c r="B105" s="196" t="s">
        <v>11</v>
      </c>
      <c r="C105" s="197"/>
      <c r="D105" s="198"/>
      <c r="E105" s="236"/>
      <c r="F105" s="237"/>
      <c r="G105" s="276"/>
      <c r="H105" s="276"/>
    </row>
    <row r="106" spans="1:9" ht="128.25" customHeight="1" x14ac:dyDescent="0.35">
      <c r="A106" s="238" t="s">
        <v>225</v>
      </c>
      <c r="B106" s="239"/>
      <c r="C106" s="239"/>
      <c r="D106" s="239"/>
      <c r="E106" s="239"/>
      <c r="F106" s="240"/>
    </row>
    <row r="107" spans="1:9" s="15" customFormat="1" ht="182.15" customHeight="1" x14ac:dyDescent="0.35">
      <c r="A107" s="238" t="s">
        <v>226</v>
      </c>
      <c r="B107" s="239"/>
      <c r="C107" s="239"/>
      <c r="D107" s="239"/>
      <c r="E107" s="239"/>
      <c r="F107" s="240"/>
      <c r="G107" s="276"/>
      <c r="H107" s="276"/>
    </row>
    <row r="108" spans="1:9" s="15" customFormat="1" ht="68.5" customHeight="1" x14ac:dyDescent="0.35">
      <c r="A108" s="32" t="s">
        <v>135</v>
      </c>
      <c r="B108" s="134" t="s">
        <v>330</v>
      </c>
      <c r="C108" s="137" t="s">
        <v>24</v>
      </c>
      <c r="D108" s="87">
        <v>10</v>
      </c>
      <c r="E108" s="146"/>
      <c r="F108" s="164">
        <f t="shared" ref="F108:F109" si="2">D108*E108</f>
        <v>0</v>
      </c>
      <c r="G108" s="276"/>
      <c r="H108" s="276"/>
    </row>
    <row r="109" spans="1:9" s="15" customFormat="1" ht="47.15" customHeight="1" x14ac:dyDescent="0.35">
      <c r="A109" s="32" t="s">
        <v>136</v>
      </c>
      <c r="B109" s="134" t="s">
        <v>331</v>
      </c>
      <c r="C109" s="137" t="s">
        <v>9</v>
      </c>
      <c r="D109" s="138">
        <v>1</v>
      </c>
      <c r="E109" s="147"/>
      <c r="F109" s="164">
        <f t="shared" si="2"/>
        <v>0</v>
      </c>
      <c r="G109" s="276"/>
      <c r="H109" s="276"/>
    </row>
    <row r="110" spans="1:9" s="15" customFormat="1" ht="121.5" customHeight="1" x14ac:dyDescent="0.35">
      <c r="A110" s="233" t="s">
        <v>137</v>
      </c>
      <c r="B110" s="135" t="s">
        <v>212</v>
      </c>
      <c r="C110" s="199" t="s">
        <v>9</v>
      </c>
      <c r="D110" s="202">
        <v>1</v>
      </c>
      <c r="E110" s="205"/>
      <c r="F110" s="208">
        <f>D110*E110</f>
        <v>0</v>
      </c>
      <c r="G110" s="276"/>
      <c r="H110" s="276"/>
    </row>
    <row r="111" spans="1:9" s="15" customFormat="1" ht="76" customHeight="1" x14ac:dyDescent="0.35">
      <c r="A111" s="234"/>
      <c r="B111" s="134" t="s">
        <v>213</v>
      </c>
      <c r="C111" s="200"/>
      <c r="D111" s="203"/>
      <c r="E111" s="206"/>
      <c r="F111" s="209"/>
      <c r="G111" s="276"/>
      <c r="H111" s="276"/>
    </row>
    <row r="112" spans="1:9" s="15" customFormat="1" ht="67" customHeight="1" x14ac:dyDescent="0.35">
      <c r="A112" s="234"/>
      <c r="B112" s="134" t="s">
        <v>214</v>
      </c>
      <c r="C112" s="200"/>
      <c r="D112" s="203"/>
      <c r="E112" s="206"/>
      <c r="F112" s="209"/>
      <c r="G112" s="276"/>
      <c r="H112" s="276"/>
    </row>
    <row r="113" spans="1:8" s="15" customFormat="1" ht="59.15" customHeight="1" x14ac:dyDescent="0.35">
      <c r="A113" s="234"/>
      <c r="B113" s="134" t="s">
        <v>272</v>
      </c>
      <c r="C113" s="200"/>
      <c r="D113" s="203"/>
      <c r="E113" s="206"/>
      <c r="F113" s="209"/>
      <c r="G113" s="276"/>
      <c r="H113" s="276"/>
    </row>
    <row r="114" spans="1:8" s="15" customFormat="1" ht="43.5" customHeight="1" x14ac:dyDescent="0.35">
      <c r="A114" s="234"/>
      <c r="B114" s="134" t="s">
        <v>140</v>
      </c>
      <c r="C114" s="200"/>
      <c r="D114" s="203"/>
      <c r="E114" s="206"/>
      <c r="F114" s="209"/>
      <c r="G114" s="276"/>
      <c r="H114" s="276"/>
    </row>
    <row r="115" spans="1:8" s="15" customFormat="1" ht="87" customHeight="1" x14ac:dyDescent="0.35">
      <c r="A115" s="235"/>
      <c r="B115" s="33" t="s">
        <v>141</v>
      </c>
      <c r="C115" s="201"/>
      <c r="D115" s="204"/>
      <c r="E115" s="207"/>
      <c r="F115" s="210"/>
      <c r="G115" s="276"/>
      <c r="H115" s="276"/>
    </row>
    <row r="116" spans="1:8" s="15" customFormat="1" ht="101.5" x14ac:dyDescent="0.35">
      <c r="A116" s="233" t="s">
        <v>138</v>
      </c>
      <c r="B116" s="135" t="s">
        <v>215</v>
      </c>
      <c r="C116" s="199" t="s">
        <v>9</v>
      </c>
      <c r="D116" s="202">
        <v>1</v>
      </c>
      <c r="E116" s="205"/>
      <c r="F116" s="208">
        <f>D116*E116</f>
        <v>0</v>
      </c>
      <c r="G116" s="276"/>
      <c r="H116" s="276"/>
    </row>
    <row r="117" spans="1:8" s="15" customFormat="1" ht="56.5" customHeight="1" x14ac:dyDescent="0.35">
      <c r="A117" s="234"/>
      <c r="B117" s="134" t="s">
        <v>216</v>
      </c>
      <c r="C117" s="200"/>
      <c r="D117" s="203"/>
      <c r="E117" s="206"/>
      <c r="F117" s="209"/>
      <c r="G117" s="276"/>
      <c r="H117" s="276"/>
    </row>
    <row r="118" spans="1:8" s="15" customFormat="1" ht="54" customHeight="1" x14ac:dyDescent="0.35">
      <c r="A118" s="234"/>
      <c r="B118" s="134" t="s">
        <v>283</v>
      </c>
      <c r="C118" s="200"/>
      <c r="D118" s="203"/>
      <c r="E118" s="206"/>
      <c r="F118" s="209"/>
      <c r="G118" s="276"/>
      <c r="H118" s="276"/>
    </row>
    <row r="119" spans="1:8" s="15" customFormat="1" ht="39" x14ac:dyDescent="0.35">
      <c r="A119" s="234"/>
      <c r="B119" s="134" t="s">
        <v>217</v>
      </c>
      <c r="C119" s="200"/>
      <c r="D119" s="203"/>
      <c r="E119" s="206"/>
      <c r="F119" s="209"/>
      <c r="G119" s="276"/>
      <c r="H119" s="276"/>
    </row>
    <row r="120" spans="1:8" s="15" customFormat="1" ht="154" customHeight="1" x14ac:dyDescent="0.35">
      <c r="A120" s="235"/>
      <c r="B120" s="136" t="s">
        <v>273</v>
      </c>
      <c r="C120" s="201"/>
      <c r="D120" s="204"/>
      <c r="E120" s="207"/>
      <c r="F120" s="210"/>
      <c r="G120" s="276"/>
      <c r="H120" s="276"/>
    </row>
    <row r="121" spans="1:8" s="15" customFormat="1" ht="115.5" customHeight="1" x14ac:dyDescent="0.35">
      <c r="A121" s="102" t="s">
        <v>139</v>
      </c>
      <c r="B121" s="101" t="s">
        <v>281</v>
      </c>
      <c r="C121" s="100" t="s">
        <v>9</v>
      </c>
      <c r="D121" s="87">
        <v>2</v>
      </c>
      <c r="E121" s="148"/>
      <c r="F121" s="164">
        <f t="shared" ref="F121:F122" si="3">D121*E121</f>
        <v>0</v>
      </c>
      <c r="G121" s="276"/>
      <c r="H121" s="276"/>
    </row>
    <row r="122" spans="1:8" s="15" customFormat="1" ht="121" customHeight="1" x14ac:dyDescent="0.35">
      <c r="A122" s="102" t="s">
        <v>142</v>
      </c>
      <c r="B122" s="101" t="s">
        <v>282</v>
      </c>
      <c r="C122" s="100" t="s">
        <v>9</v>
      </c>
      <c r="D122" s="87">
        <v>1</v>
      </c>
      <c r="E122" s="148"/>
      <c r="F122" s="164">
        <f t="shared" si="3"/>
        <v>0</v>
      </c>
      <c r="G122" s="276"/>
      <c r="H122" s="276"/>
    </row>
    <row r="123" spans="1:8" s="15" customFormat="1" ht="15.5" x14ac:dyDescent="0.35">
      <c r="A123" s="286"/>
      <c r="B123" s="287"/>
      <c r="C123" s="287"/>
      <c r="D123" s="287"/>
      <c r="E123" s="287"/>
      <c r="F123" s="154"/>
      <c r="G123" s="276"/>
      <c r="H123" s="276"/>
    </row>
    <row r="124" spans="1:8" s="15" customFormat="1" ht="104.25" customHeight="1" thickBot="1" x14ac:dyDescent="0.4">
      <c r="A124" s="288" t="s">
        <v>227</v>
      </c>
      <c r="B124" s="289"/>
      <c r="C124" s="289"/>
      <c r="D124" s="289"/>
      <c r="E124" s="289"/>
      <c r="F124" s="155"/>
      <c r="G124" s="276"/>
      <c r="H124" s="276"/>
    </row>
    <row r="125" spans="1:8" s="15" customFormat="1" ht="16" thickBot="1" x14ac:dyDescent="0.4">
      <c r="A125" s="48" t="s">
        <v>143</v>
      </c>
      <c r="B125" s="217" t="s">
        <v>13</v>
      </c>
      <c r="C125" s="218"/>
      <c r="D125" s="219"/>
      <c r="E125" s="125"/>
      <c r="F125" s="160"/>
      <c r="G125" s="276"/>
      <c r="H125" s="276"/>
    </row>
    <row r="126" spans="1:8" s="15" customFormat="1" ht="79.5" customHeight="1" x14ac:dyDescent="0.35">
      <c r="A126" s="282" t="s">
        <v>228</v>
      </c>
      <c r="B126" s="283"/>
      <c r="C126" s="283"/>
      <c r="D126" s="283"/>
      <c r="E126" s="283"/>
      <c r="F126" s="161"/>
      <c r="G126" s="276"/>
      <c r="H126" s="276"/>
    </row>
    <row r="127" spans="1:8" s="15" customFormat="1" ht="28.5" customHeight="1" thickBot="1" x14ac:dyDescent="0.4">
      <c r="A127" s="284" t="s">
        <v>45</v>
      </c>
      <c r="B127" s="285"/>
      <c r="C127" s="285"/>
      <c r="D127" s="285"/>
      <c r="E127" s="285"/>
      <c r="F127" s="162"/>
      <c r="G127" s="276"/>
      <c r="H127" s="276"/>
    </row>
    <row r="128" spans="1:8" s="15" customFormat="1" ht="90" thickBot="1" x14ac:dyDescent="0.4">
      <c r="A128" s="34" t="s">
        <v>144</v>
      </c>
      <c r="B128" s="23" t="s">
        <v>218</v>
      </c>
      <c r="C128" s="35" t="s">
        <v>10</v>
      </c>
      <c r="D128" s="87">
        <v>110</v>
      </c>
      <c r="E128" s="149"/>
      <c r="F128" s="164">
        <f t="shared" ref="F128:F138" si="4">D128*E128</f>
        <v>0</v>
      </c>
      <c r="G128" s="276"/>
      <c r="H128" s="276"/>
    </row>
    <row r="129" spans="1:9" s="15" customFormat="1" ht="90.5" thickBot="1" x14ac:dyDescent="0.4">
      <c r="A129" s="34" t="s">
        <v>145</v>
      </c>
      <c r="B129" s="134" t="s">
        <v>219</v>
      </c>
      <c r="C129" s="29" t="s">
        <v>10</v>
      </c>
      <c r="D129" s="87">
        <v>22</v>
      </c>
      <c r="E129" s="149"/>
      <c r="F129" s="164">
        <f t="shared" si="4"/>
        <v>0</v>
      </c>
      <c r="G129" s="276"/>
      <c r="H129" s="276"/>
    </row>
    <row r="130" spans="1:9" s="15" customFormat="1" ht="100" customHeight="1" thickBot="1" x14ac:dyDescent="0.4">
      <c r="A130" s="34" t="s">
        <v>146</v>
      </c>
      <c r="B130" s="134" t="s">
        <v>220</v>
      </c>
      <c r="C130" s="29" t="s">
        <v>10</v>
      </c>
      <c r="D130" s="87">
        <v>6</v>
      </c>
      <c r="E130" s="149"/>
      <c r="F130" s="164">
        <f t="shared" si="4"/>
        <v>0</v>
      </c>
      <c r="G130" s="276"/>
      <c r="H130" s="276"/>
    </row>
    <row r="131" spans="1:9" s="15" customFormat="1" ht="92.25" customHeight="1" thickBot="1" x14ac:dyDescent="0.4">
      <c r="A131" s="34" t="s">
        <v>147</v>
      </c>
      <c r="B131" s="134" t="s">
        <v>221</v>
      </c>
      <c r="C131" s="29" t="s">
        <v>10</v>
      </c>
      <c r="D131" s="87">
        <v>16</v>
      </c>
      <c r="E131" s="149"/>
      <c r="F131" s="164">
        <f t="shared" si="4"/>
        <v>0</v>
      </c>
      <c r="G131" s="276"/>
      <c r="H131" s="276"/>
    </row>
    <row r="132" spans="1:9" s="15" customFormat="1" ht="196.5" customHeight="1" thickBot="1" x14ac:dyDescent="0.4">
      <c r="A132" s="34" t="s">
        <v>148</v>
      </c>
      <c r="B132" s="134" t="s">
        <v>222</v>
      </c>
      <c r="C132" s="29" t="s">
        <v>10</v>
      </c>
      <c r="D132" s="87">
        <v>6</v>
      </c>
      <c r="E132" s="149"/>
      <c r="F132" s="164">
        <f t="shared" si="4"/>
        <v>0</v>
      </c>
      <c r="G132" s="276"/>
      <c r="H132" s="276"/>
    </row>
    <row r="133" spans="1:9" s="15" customFormat="1" ht="80.25" customHeight="1" thickBot="1" x14ac:dyDescent="0.4">
      <c r="A133" s="34" t="s">
        <v>149</v>
      </c>
      <c r="B133" s="134" t="s">
        <v>223</v>
      </c>
      <c r="C133" s="29" t="s">
        <v>10</v>
      </c>
      <c r="D133" s="87">
        <v>35</v>
      </c>
      <c r="E133" s="149"/>
      <c r="F133" s="164">
        <f t="shared" si="4"/>
        <v>0</v>
      </c>
      <c r="G133" s="276"/>
      <c r="H133" s="276"/>
    </row>
    <row r="134" spans="1:9" s="15" customFormat="1" ht="115.5" customHeight="1" thickBot="1" x14ac:dyDescent="0.4">
      <c r="A134" s="34" t="s">
        <v>150</v>
      </c>
      <c r="B134" s="134" t="s">
        <v>332</v>
      </c>
      <c r="C134" s="29" t="s">
        <v>12</v>
      </c>
      <c r="D134" s="87">
        <v>20</v>
      </c>
      <c r="E134" s="149"/>
      <c r="F134" s="164">
        <f t="shared" si="4"/>
        <v>0</v>
      </c>
      <c r="G134" s="276"/>
      <c r="H134" s="276"/>
    </row>
    <row r="135" spans="1:9" ht="93" customHeight="1" thickBot="1" x14ac:dyDescent="0.4">
      <c r="A135" s="34" t="s">
        <v>151</v>
      </c>
      <c r="B135" s="134" t="s">
        <v>224</v>
      </c>
      <c r="C135" s="29" t="s">
        <v>10</v>
      </c>
      <c r="D135" s="87">
        <v>50</v>
      </c>
      <c r="E135" s="149"/>
      <c r="F135" s="164">
        <f t="shared" si="4"/>
        <v>0</v>
      </c>
      <c r="I135"/>
    </row>
    <row r="136" spans="1:9" s="15" customFormat="1" ht="120" customHeight="1" thickBot="1" x14ac:dyDescent="0.4">
      <c r="A136" s="34" t="s">
        <v>152</v>
      </c>
      <c r="B136" s="134" t="s">
        <v>229</v>
      </c>
      <c r="C136" s="29" t="s">
        <v>10</v>
      </c>
      <c r="D136" s="87">
        <v>12</v>
      </c>
      <c r="E136" s="149"/>
      <c r="F136" s="164">
        <f t="shared" si="4"/>
        <v>0</v>
      </c>
      <c r="G136" s="276"/>
      <c r="H136" s="276"/>
    </row>
    <row r="137" spans="1:9" s="15" customFormat="1" ht="81.75" customHeight="1" thickBot="1" x14ac:dyDescent="0.4">
      <c r="A137" s="34" t="s">
        <v>153</v>
      </c>
      <c r="B137" s="134" t="s">
        <v>155</v>
      </c>
      <c r="C137" s="29" t="s">
        <v>10</v>
      </c>
      <c r="D137" s="87">
        <v>30</v>
      </c>
      <c r="E137" s="149"/>
      <c r="F137" s="164">
        <f t="shared" si="4"/>
        <v>0</v>
      </c>
      <c r="G137" s="276"/>
      <c r="H137" s="276"/>
    </row>
    <row r="138" spans="1:9" s="15" customFormat="1" ht="129" customHeight="1" thickBot="1" x14ac:dyDescent="0.4">
      <c r="A138" s="34" t="s">
        <v>154</v>
      </c>
      <c r="B138" s="24" t="s">
        <v>156</v>
      </c>
      <c r="C138" s="25" t="s">
        <v>10</v>
      </c>
      <c r="D138" s="87">
        <v>7</v>
      </c>
      <c r="E138" s="149"/>
      <c r="F138" s="164">
        <f t="shared" si="4"/>
        <v>0</v>
      </c>
      <c r="G138" s="276"/>
      <c r="H138" s="276"/>
    </row>
    <row r="139" spans="1:9" ht="15.5" x14ac:dyDescent="0.35">
      <c r="A139" s="48" t="s">
        <v>157</v>
      </c>
      <c r="B139" s="224" t="s">
        <v>30</v>
      </c>
      <c r="C139" s="225"/>
      <c r="D139" s="226"/>
      <c r="E139" s="126"/>
      <c r="F139" s="169"/>
      <c r="I139"/>
    </row>
    <row r="140" spans="1:9" ht="105" customHeight="1" x14ac:dyDescent="0.35">
      <c r="A140" s="295" t="s">
        <v>230</v>
      </c>
      <c r="B140" s="242"/>
      <c r="C140" s="242"/>
      <c r="D140" s="242"/>
      <c r="E140" s="281"/>
      <c r="F140" s="169"/>
      <c r="I140"/>
    </row>
    <row r="141" spans="1:9" ht="52.5" x14ac:dyDescent="0.35">
      <c r="A141" s="64" t="s">
        <v>158</v>
      </c>
      <c r="B141" s="30" t="s">
        <v>333</v>
      </c>
      <c r="C141" s="139" t="s">
        <v>24</v>
      </c>
      <c r="D141" s="140">
        <v>75</v>
      </c>
      <c r="E141" s="150"/>
      <c r="F141" s="164">
        <f t="shared" ref="F141:F145" si="5">D141*E141</f>
        <v>0</v>
      </c>
      <c r="I141"/>
    </row>
    <row r="142" spans="1:9" s="15" customFormat="1" ht="52.5" x14ac:dyDescent="0.35">
      <c r="A142" s="64" t="s">
        <v>159</v>
      </c>
      <c r="B142" s="28" t="s">
        <v>284</v>
      </c>
      <c r="C142" s="29" t="s">
        <v>24</v>
      </c>
      <c r="D142" s="87">
        <v>150</v>
      </c>
      <c r="E142" s="149"/>
      <c r="F142" s="164">
        <f t="shared" si="5"/>
        <v>0</v>
      </c>
      <c r="G142" s="276"/>
      <c r="H142" s="276"/>
    </row>
    <row r="143" spans="1:9" s="15" customFormat="1" ht="52.5" x14ac:dyDescent="0.35">
      <c r="A143" s="64" t="s">
        <v>160</v>
      </c>
      <c r="B143" s="28" t="s">
        <v>334</v>
      </c>
      <c r="C143" s="29" t="s">
        <v>24</v>
      </c>
      <c r="D143" s="87">
        <v>150</v>
      </c>
      <c r="E143" s="149"/>
      <c r="F143" s="164">
        <f t="shared" si="5"/>
        <v>0</v>
      </c>
      <c r="G143" s="276"/>
      <c r="H143" s="276"/>
    </row>
    <row r="144" spans="1:9" s="15" customFormat="1" ht="79" customHeight="1" x14ac:dyDescent="0.35">
      <c r="A144" s="64" t="s">
        <v>161</v>
      </c>
      <c r="B144" s="28" t="s">
        <v>231</v>
      </c>
      <c r="C144" s="29" t="s">
        <v>24</v>
      </c>
      <c r="D144" s="87">
        <v>140</v>
      </c>
      <c r="E144" s="146"/>
      <c r="F144" s="164">
        <f t="shared" si="5"/>
        <v>0</v>
      </c>
      <c r="G144" s="276"/>
      <c r="H144" s="276"/>
    </row>
    <row r="145" spans="1:9" s="15" customFormat="1" ht="176.25" customHeight="1" thickBot="1" x14ac:dyDescent="0.4">
      <c r="A145" s="64" t="s">
        <v>162</v>
      </c>
      <c r="B145" s="28" t="s">
        <v>232</v>
      </c>
      <c r="C145" s="29" t="s">
        <v>24</v>
      </c>
      <c r="D145" s="87">
        <v>20</v>
      </c>
      <c r="E145" s="146"/>
      <c r="F145" s="164">
        <f t="shared" si="5"/>
        <v>0</v>
      </c>
      <c r="G145" s="276"/>
      <c r="H145" s="276"/>
    </row>
    <row r="146" spans="1:9" s="15" customFormat="1" ht="31.5" customHeight="1" x14ac:dyDescent="0.35">
      <c r="A146" s="48" t="s">
        <v>163</v>
      </c>
      <c r="B146" s="214" t="s">
        <v>14</v>
      </c>
      <c r="C146" s="215"/>
      <c r="D146" s="216"/>
      <c r="E146" s="125"/>
      <c r="F146" s="169"/>
      <c r="G146" s="276"/>
      <c r="H146" s="276"/>
    </row>
    <row r="147" spans="1:9" s="15" customFormat="1" ht="32.25" customHeight="1" x14ac:dyDescent="0.35">
      <c r="A147" s="59"/>
      <c r="B147" s="230" t="s">
        <v>233</v>
      </c>
      <c r="C147" s="231"/>
      <c r="D147" s="231"/>
      <c r="E147" s="280"/>
      <c r="F147" s="169"/>
      <c r="G147" s="276"/>
      <c r="H147" s="276"/>
    </row>
    <row r="148" spans="1:9" s="15" customFormat="1" ht="126" customHeight="1" thickBot="1" x14ac:dyDescent="0.4">
      <c r="A148" s="36" t="s">
        <v>164</v>
      </c>
      <c r="B148" s="134" t="s">
        <v>234</v>
      </c>
      <c r="C148" s="29" t="s">
        <v>9</v>
      </c>
      <c r="D148" s="87">
        <v>4</v>
      </c>
      <c r="E148" s="149"/>
      <c r="F148" s="164">
        <f t="shared" ref="F148" si="6">D148*E148</f>
        <v>0</v>
      </c>
      <c r="G148" s="276"/>
      <c r="H148" s="276"/>
    </row>
    <row r="149" spans="1:9" s="15" customFormat="1" ht="16" thickBot="1" x14ac:dyDescent="0.4">
      <c r="A149" s="48" t="s">
        <v>165</v>
      </c>
      <c r="B149" s="217" t="s">
        <v>31</v>
      </c>
      <c r="C149" s="218"/>
      <c r="D149" s="219"/>
      <c r="E149" s="127"/>
      <c r="F149" s="170"/>
      <c r="G149" s="276"/>
      <c r="H149" s="276"/>
    </row>
    <row r="150" spans="1:9" s="15" customFormat="1" ht="109" customHeight="1" x14ac:dyDescent="0.35">
      <c r="A150" s="36" t="s">
        <v>166</v>
      </c>
      <c r="B150" s="37" t="s">
        <v>235</v>
      </c>
      <c r="C150" s="35" t="s">
        <v>9</v>
      </c>
      <c r="D150" s="89">
        <v>1</v>
      </c>
      <c r="E150" s="151"/>
      <c r="F150" s="164">
        <f t="shared" ref="F150:F151" si="7">D150*E150</f>
        <v>0</v>
      </c>
      <c r="G150" s="276"/>
      <c r="H150" s="276"/>
    </row>
    <row r="151" spans="1:9" s="15" customFormat="1" ht="130" customHeight="1" thickBot="1" x14ac:dyDescent="0.4">
      <c r="A151" s="36" t="s">
        <v>167</v>
      </c>
      <c r="B151" s="134" t="s">
        <v>236</v>
      </c>
      <c r="C151" s="29" t="s">
        <v>9</v>
      </c>
      <c r="D151" s="87">
        <v>1</v>
      </c>
      <c r="E151" s="146"/>
      <c r="F151" s="164">
        <f t="shared" si="7"/>
        <v>0</v>
      </c>
      <c r="G151" s="276"/>
      <c r="H151" s="276"/>
    </row>
    <row r="152" spans="1:9" s="15" customFormat="1" ht="15.5" x14ac:dyDescent="0.35">
      <c r="A152" s="48" t="s">
        <v>168</v>
      </c>
      <c r="B152" s="214" t="s">
        <v>32</v>
      </c>
      <c r="C152" s="215"/>
      <c r="D152" s="216"/>
      <c r="E152" s="125"/>
      <c r="F152" s="169"/>
      <c r="G152" s="276"/>
      <c r="H152" s="276"/>
    </row>
    <row r="153" spans="1:9" ht="57.75" customHeight="1" x14ac:dyDescent="0.35">
      <c r="A153" s="52"/>
      <c r="B153" s="242" t="s">
        <v>237</v>
      </c>
      <c r="C153" s="242"/>
      <c r="D153" s="242"/>
      <c r="E153" s="281"/>
      <c r="F153" s="169"/>
      <c r="I153"/>
    </row>
    <row r="154" spans="1:9" ht="61" customHeight="1" x14ac:dyDescent="0.35">
      <c r="A154" s="36" t="s">
        <v>169</v>
      </c>
      <c r="B154" s="134" t="s">
        <v>175</v>
      </c>
      <c r="C154" s="26" t="s">
        <v>10</v>
      </c>
      <c r="D154" s="88">
        <v>30</v>
      </c>
      <c r="E154" s="149"/>
      <c r="F154" s="164">
        <f t="shared" ref="F154:F159" si="8">D154*E154</f>
        <v>0</v>
      </c>
      <c r="I154"/>
    </row>
    <row r="155" spans="1:9" s="15" customFormat="1" ht="56.15" customHeight="1" x14ac:dyDescent="0.35">
      <c r="A155" s="36" t="s">
        <v>170</v>
      </c>
      <c r="B155" s="134" t="s">
        <v>176</v>
      </c>
      <c r="C155" s="26" t="s">
        <v>10</v>
      </c>
      <c r="D155" s="88">
        <v>6</v>
      </c>
      <c r="E155" s="149"/>
      <c r="F155" s="164">
        <f t="shared" si="8"/>
        <v>0</v>
      </c>
      <c r="G155" s="276"/>
      <c r="H155" s="276"/>
    </row>
    <row r="156" spans="1:9" s="15" customFormat="1" ht="33.75" customHeight="1" x14ac:dyDescent="0.35">
      <c r="A156" s="36" t="s">
        <v>171</v>
      </c>
      <c r="B156" s="134" t="s">
        <v>177</v>
      </c>
      <c r="C156" s="26" t="s">
        <v>10</v>
      </c>
      <c r="D156" s="88">
        <v>10</v>
      </c>
      <c r="E156" s="149"/>
      <c r="F156" s="164">
        <f t="shared" si="8"/>
        <v>0</v>
      </c>
      <c r="G156" s="276"/>
      <c r="H156" s="276"/>
    </row>
    <row r="157" spans="1:9" s="15" customFormat="1" ht="31.5" customHeight="1" x14ac:dyDescent="0.35">
      <c r="A157" s="36" t="s">
        <v>172</v>
      </c>
      <c r="B157" s="134" t="s">
        <v>238</v>
      </c>
      <c r="C157" s="26" t="s">
        <v>10</v>
      </c>
      <c r="D157" s="88">
        <v>8</v>
      </c>
      <c r="E157" s="149"/>
      <c r="F157" s="164">
        <f t="shared" si="8"/>
        <v>0</v>
      </c>
      <c r="G157" s="276"/>
      <c r="H157" s="276"/>
    </row>
    <row r="158" spans="1:9" s="15" customFormat="1" ht="74.25" customHeight="1" x14ac:dyDescent="0.35">
      <c r="A158" s="36" t="s">
        <v>173</v>
      </c>
      <c r="B158" s="134" t="s">
        <v>178</v>
      </c>
      <c r="C158" s="26" t="s">
        <v>10</v>
      </c>
      <c r="D158" s="88">
        <v>1</v>
      </c>
      <c r="E158" s="149"/>
      <c r="F158" s="164">
        <f t="shared" si="8"/>
        <v>0</v>
      </c>
      <c r="G158" s="276"/>
      <c r="H158" s="276"/>
    </row>
    <row r="159" spans="1:9" s="15" customFormat="1" ht="56.25" customHeight="1" thickBot="1" x14ac:dyDescent="0.4">
      <c r="A159" s="36" t="s">
        <v>174</v>
      </c>
      <c r="B159" s="24" t="s">
        <v>239</v>
      </c>
      <c r="C159" s="38" t="s">
        <v>9</v>
      </c>
      <c r="D159" s="88">
        <v>1</v>
      </c>
      <c r="E159" s="149"/>
      <c r="F159" s="164">
        <f t="shared" si="8"/>
        <v>0</v>
      </c>
      <c r="G159" s="276"/>
      <c r="H159" s="276"/>
    </row>
    <row r="160" spans="1:9" ht="39" customHeight="1" thickBot="1" x14ac:dyDescent="0.4">
      <c r="A160" s="48" t="s">
        <v>179</v>
      </c>
      <c r="B160" s="292" t="s">
        <v>15</v>
      </c>
      <c r="C160" s="293"/>
      <c r="D160" s="294"/>
      <c r="E160" s="126"/>
      <c r="F160" s="169"/>
      <c r="I160"/>
    </row>
    <row r="161" spans="1:9" ht="78" customHeight="1" x14ac:dyDescent="0.35">
      <c r="A161" s="211" t="s">
        <v>240</v>
      </c>
      <c r="B161" s="212"/>
      <c r="C161" s="212"/>
      <c r="D161" s="213"/>
      <c r="E161" s="128"/>
      <c r="F161" s="169"/>
      <c r="I161"/>
    </row>
    <row r="162" spans="1:9" ht="159" customHeight="1" x14ac:dyDescent="0.35">
      <c r="A162" s="36" t="s">
        <v>180</v>
      </c>
      <c r="B162" s="134" t="s">
        <v>335</v>
      </c>
      <c r="C162" s="26" t="s">
        <v>10</v>
      </c>
      <c r="D162" s="88">
        <v>10</v>
      </c>
      <c r="E162" s="149"/>
      <c r="F162" s="164">
        <f t="shared" ref="F162:F166" si="9">D162*E162</f>
        <v>0</v>
      </c>
      <c r="I162"/>
    </row>
    <row r="163" spans="1:9" s="15" customFormat="1" ht="173.25" customHeight="1" thickBot="1" x14ac:dyDescent="0.4">
      <c r="A163" s="27" t="s">
        <v>181</v>
      </c>
      <c r="B163" s="134" t="s">
        <v>241</v>
      </c>
      <c r="C163" s="26" t="s">
        <v>10</v>
      </c>
      <c r="D163" s="88">
        <v>16</v>
      </c>
      <c r="E163" s="149"/>
      <c r="F163" s="164">
        <f t="shared" si="9"/>
        <v>0</v>
      </c>
      <c r="G163" s="276"/>
      <c r="H163" s="276"/>
    </row>
    <row r="164" spans="1:9" ht="222.75" customHeight="1" thickBot="1" x14ac:dyDescent="0.4">
      <c r="A164" s="27" t="s">
        <v>285</v>
      </c>
      <c r="B164" s="24" t="s">
        <v>336</v>
      </c>
      <c r="C164" s="38" t="s">
        <v>24</v>
      </c>
      <c r="D164" s="129">
        <v>180</v>
      </c>
      <c r="E164" s="152"/>
      <c r="F164" s="164">
        <f t="shared" si="9"/>
        <v>0</v>
      </c>
      <c r="I164"/>
    </row>
    <row r="165" spans="1:9" ht="35.25" customHeight="1" thickBot="1" x14ac:dyDescent="0.4">
      <c r="A165" s="76" t="s">
        <v>182</v>
      </c>
      <c r="B165" s="217" t="s">
        <v>184</v>
      </c>
      <c r="C165" s="218"/>
      <c r="D165" s="219"/>
      <c r="E165" s="125"/>
      <c r="F165" s="169"/>
      <c r="I165"/>
    </row>
    <row r="166" spans="1:9" ht="93.75" customHeight="1" thickBot="1" x14ac:dyDescent="0.4">
      <c r="A166" s="75" t="s">
        <v>185</v>
      </c>
      <c r="B166" s="84" t="s">
        <v>242</v>
      </c>
      <c r="C166" s="70" t="s">
        <v>9</v>
      </c>
      <c r="D166" s="90">
        <v>1</v>
      </c>
      <c r="E166" s="153"/>
      <c r="F166" s="164">
        <f t="shared" si="9"/>
        <v>0</v>
      </c>
      <c r="I166"/>
    </row>
    <row r="167" spans="1:9" ht="32.25" customHeight="1" thickBot="1" x14ac:dyDescent="0.4">
      <c r="A167" s="48" t="s">
        <v>183</v>
      </c>
      <c r="B167" s="217" t="s">
        <v>33</v>
      </c>
      <c r="C167" s="218"/>
      <c r="D167" s="219"/>
      <c r="E167" s="125"/>
      <c r="F167" s="171"/>
      <c r="I167"/>
    </row>
    <row r="168" spans="1:9" s="15" customFormat="1" ht="145.5" customHeight="1" x14ac:dyDescent="0.35">
      <c r="A168" s="179" t="s">
        <v>186</v>
      </c>
      <c r="B168" s="23" t="s">
        <v>255</v>
      </c>
      <c r="C168" s="220" t="s">
        <v>9</v>
      </c>
      <c r="D168" s="222">
        <v>1</v>
      </c>
      <c r="E168" s="290"/>
      <c r="F168" s="177">
        <f>D168*E168</f>
        <v>0</v>
      </c>
      <c r="G168" s="276"/>
      <c r="H168" s="276"/>
    </row>
    <row r="169" spans="1:9" ht="195" customHeight="1" thickBot="1" x14ac:dyDescent="0.4">
      <c r="A169" s="180"/>
      <c r="B169" s="77" t="s">
        <v>243</v>
      </c>
      <c r="C169" s="221"/>
      <c r="D169" s="223"/>
      <c r="E169" s="291"/>
      <c r="F169" s="178"/>
    </row>
    <row r="170" spans="1:9" ht="28.5" customHeight="1" thickBot="1" x14ac:dyDescent="0.4">
      <c r="A170" s="78" t="s">
        <v>187</v>
      </c>
      <c r="B170" s="174" t="s">
        <v>47</v>
      </c>
      <c r="C170" s="175"/>
      <c r="D170" s="176"/>
      <c r="E170" s="296"/>
      <c r="F170" s="297"/>
      <c r="I170"/>
    </row>
    <row r="171" spans="1:9" ht="32.15" customHeight="1" thickBot="1" x14ac:dyDescent="0.4">
      <c r="A171" s="298" t="s">
        <v>244</v>
      </c>
      <c r="B171" s="299"/>
      <c r="C171" s="299"/>
      <c r="D171" s="299"/>
      <c r="E171" s="299"/>
      <c r="F171" s="300"/>
      <c r="I171"/>
    </row>
    <row r="172" spans="1:9" ht="74.25" customHeight="1" thickBot="1" x14ac:dyDescent="0.4">
      <c r="A172" s="68" t="s">
        <v>188</v>
      </c>
      <c r="B172" s="69" t="s">
        <v>245</v>
      </c>
      <c r="C172" s="70" t="s">
        <v>10</v>
      </c>
      <c r="D172" s="90">
        <v>20</v>
      </c>
      <c r="E172" s="153"/>
      <c r="F172" s="164">
        <f t="shared" ref="F172:F182" si="10">D172*E172</f>
        <v>0</v>
      </c>
      <c r="I172"/>
    </row>
    <row r="173" spans="1:9" ht="48.75" customHeight="1" thickBot="1" x14ac:dyDescent="0.4">
      <c r="A173" s="68" t="s">
        <v>189</v>
      </c>
      <c r="B173" s="71" t="s">
        <v>248</v>
      </c>
      <c r="C173" s="72" t="s">
        <v>46</v>
      </c>
      <c r="D173" s="86">
        <v>20</v>
      </c>
      <c r="E173" s="144"/>
      <c r="F173" s="164">
        <f t="shared" si="10"/>
        <v>0</v>
      </c>
      <c r="I173"/>
    </row>
    <row r="174" spans="1:9" ht="51" customHeight="1" thickBot="1" x14ac:dyDescent="0.4">
      <c r="A174" s="68" t="s">
        <v>190</v>
      </c>
      <c r="B174" s="71" t="s">
        <v>247</v>
      </c>
      <c r="C174" s="72" t="s">
        <v>46</v>
      </c>
      <c r="D174" s="86">
        <v>2</v>
      </c>
      <c r="E174" s="144"/>
      <c r="F174" s="164">
        <f t="shared" si="10"/>
        <v>0</v>
      </c>
      <c r="I174"/>
    </row>
    <row r="175" spans="1:9" ht="52.5" customHeight="1" thickBot="1" x14ac:dyDescent="0.4">
      <c r="A175" s="68" t="s">
        <v>191</v>
      </c>
      <c r="B175" s="71" t="s">
        <v>246</v>
      </c>
      <c r="C175" s="72" t="s">
        <v>12</v>
      </c>
      <c r="D175" s="86">
        <v>1</v>
      </c>
      <c r="E175" s="144"/>
      <c r="F175" s="164">
        <f t="shared" si="10"/>
        <v>0</v>
      </c>
    </row>
    <row r="176" spans="1:9" ht="47.15" customHeight="1" thickBot="1" x14ac:dyDescent="0.4">
      <c r="A176" s="68" t="s">
        <v>192</v>
      </c>
      <c r="B176" s="71" t="s">
        <v>249</v>
      </c>
      <c r="C176" s="72" t="s">
        <v>12</v>
      </c>
      <c r="D176" s="86">
        <v>15</v>
      </c>
      <c r="E176" s="144"/>
      <c r="F176" s="164">
        <f t="shared" si="10"/>
        <v>0</v>
      </c>
    </row>
    <row r="177" spans="1:6" ht="24" customHeight="1" thickBot="1" x14ac:dyDescent="0.4">
      <c r="A177" s="78" t="s">
        <v>193</v>
      </c>
      <c r="B177" s="174" t="s">
        <v>50</v>
      </c>
      <c r="C177" s="175"/>
      <c r="D177" s="176"/>
      <c r="E177" s="130"/>
      <c r="F177" s="172"/>
    </row>
    <row r="178" spans="1:6" ht="94.5" customHeight="1" x14ac:dyDescent="0.35">
      <c r="A178" s="51" t="s">
        <v>194</v>
      </c>
      <c r="B178" s="67" t="s">
        <v>250</v>
      </c>
      <c r="C178" s="95" t="s">
        <v>4</v>
      </c>
      <c r="D178" s="97">
        <v>48</v>
      </c>
      <c r="E178" s="144"/>
      <c r="F178" s="164">
        <f t="shared" si="10"/>
        <v>0</v>
      </c>
    </row>
    <row r="179" spans="1:6" ht="124" customHeight="1" x14ac:dyDescent="0.35">
      <c r="A179" s="51" t="s">
        <v>195</v>
      </c>
      <c r="B179" s="67" t="s">
        <v>337</v>
      </c>
      <c r="C179" s="95" t="s">
        <v>9</v>
      </c>
      <c r="D179" s="97">
        <v>1</v>
      </c>
      <c r="E179" s="144"/>
      <c r="F179" s="164">
        <f t="shared" si="10"/>
        <v>0</v>
      </c>
    </row>
    <row r="180" spans="1:6" ht="169" customHeight="1" x14ac:dyDescent="0.35">
      <c r="A180" s="51" t="s">
        <v>196</v>
      </c>
      <c r="B180" s="73" t="s">
        <v>251</v>
      </c>
      <c r="C180" s="74" t="s">
        <v>29</v>
      </c>
      <c r="D180" s="91">
        <v>1</v>
      </c>
      <c r="E180" s="92"/>
      <c r="F180" s="164">
        <f t="shared" si="10"/>
        <v>0</v>
      </c>
    </row>
    <row r="181" spans="1:6" ht="51.5" x14ac:dyDescent="0.35">
      <c r="A181" s="51" t="s">
        <v>197</v>
      </c>
      <c r="B181" s="67" t="s">
        <v>252</v>
      </c>
      <c r="C181" s="74" t="s">
        <v>48</v>
      </c>
      <c r="D181" s="91">
        <v>1</v>
      </c>
      <c r="E181" s="92"/>
      <c r="F181" s="164">
        <f t="shared" si="10"/>
        <v>0</v>
      </c>
    </row>
    <row r="182" spans="1:6" ht="51.5" x14ac:dyDescent="0.35">
      <c r="A182" s="51" t="s">
        <v>198</v>
      </c>
      <c r="B182" s="67" t="s">
        <v>253</v>
      </c>
      <c r="C182" s="74" t="s">
        <v>49</v>
      </c>
      <c r="D182" s="91">
        <v>10</v>
      </c>
      <c r="E182" s="92"/>
      <c r="F182" s="164">
        <f t="shared" si="10"/>
        <v>0</v>
      </c>
    </row>
    <row r="183" spans="1:6" ht="16" thickBot="1" x14ac:dyDescent="0.4">
      <c r="A183" s="60" t="s">
        <v>41</v>
      </c>
      <c r="B183" s="112" t="s">
        <v>34</v>
      </c>
      <c r="C183" s="131"/>
      <c r="D183" s="132"/>
      <c r="E183" s="133"/>
      <c r="F183" s="173">
        <f>SUM(F172:F182)+SUM(F108:F169)</f>
        <v>0</v>
      </c>
    </row>
    <row r="184" spans="1:6" ht="18" x14ac:dyDescent="0.35">
      <c r="A184" s="277" t="s">
        <v>40</v>
      </c>
      <c r="B184" s="278"/>
      <c r="C184" s="278"/>
      <c r="D184" s="278"/>
      <c r="E184" s="278"/>
      <c r="F184" s="279"/>
    </row>
    <row r="185" spans="1:6" ht="17.5" x14ac:dyDescent="0.35">
      <c r="A185" s="61" t="s">
        <v>42</v>
      </c>
      <c r="B185" s="191" t="s">
        <v>16</v>
      </c>
      <c r="C185" s="192"/>
      <c r="D185" s="193"/>
      <c r="E185" s="194" t="s">
        <v>17</v>
      </c>
      <c r="F185" s="195"/>
    </row>
    <row r="186" spans="1:6" ht="18" x14ac:dyDescent="0.35">
      <c r="A186" s="61">
        <v>1</v>
      </c>
      <c r="B186" s="184" t="s">
        <v>18</v>
      </c>
      <c r="C186" s="185"/>
      <c r="D186" s="186"/>
      <c r="E186" s="189">
        <f>F56</f>
        <v>0</v>
      </c>
      <c r="F186" s="190"/>
    </row>
    <row r="187" spans="1:6" ht="18" x14ac:dyDescent="0.35">
      <c r="A187" s="61">
        <v>2</v>
      </c>
      <c r="B187" s="184" t="s">
        <v>254</v>
      </c>
      <c r="C187" s="185"/>
      <c r="D187" s="186"/>
      <c r="E187" s="189">
        <f>F102</f>
        <v>0</v>
      </c>
      <c r="F187" s="190"/>
    </row>
    <row r="188" spans="1:6" ht="18" x14ac:dyDescent="0.35">
      <c r="A188" s="61">
        <v>3</v>
      </c>
      <c r="B188" s="184" t="s">
        <v>38</v>
      </c>
      <c r="C188" s="185"/>
      <c r="D188" s="186"/>
      <c r="E188" s="189">
        <f>F183</f>
        <v>0</v>
      </c>
      <c r="F188" s="190"/>
    </row>
    <row r="189" spans="1:6" ht="18.5" x14ac:dyDescent="0.45">
      <c r="A189" s="62"/>
      <c r="B189" s="181" t="s">
        <v>19</v>
      </c>
      <c r="C189" s="182"/>
      <c r="D189" s="183"/>
      <c r="E189" s="187">
        <f>SUM(E186:F188)</f>
        <v>0</v>
      </c>
      <c r="F189" s="188"/>
    </row>
    <row r="190" spans="1:6" x14ac:dyDescent="0.35">
      <c r="A190" s="276"/>
      <c r="B190" s="276"/>
      <c r="C190" s="276"/>
      <c r="D190" s="276"/>
      <c r="E190" s="276"/>
      <c r="F190" s="276"/>
    </row>
    <row r="191" spans="1:6" x14ac:dyDescent="0.35">
      <c r="A191" s="276"/>
      <c r="B191" s="276"/>
      <c r="C191" s="276"/>
      <c r="D191" s="276"/>
      <c r="E191" s="276"/>
      <c r="F191" s="276"/>
    </row>
    <row r="192" spans="1:6" x14ac:dyDescent="0.35">
      <c r="A192" s="276"/>
      <c r="B192" s="276"/>
      <c r="C192" s="276"/>
      <c r="D192" s="276"/>
      <c r="E192" s="276"/>
      <c r="F192" s="276"/>
    </row>
    <row r="193" spans="1:6" x14ac:dyDescent="0.35">
      <c r="A193" s="276"/>
      <c r="B193" s="276"/>
      <c r="C193" s="276"/>
      <c r="D193" s="276"/>
      <c r="E193" s="276"/>
      <c r="F193" s="276"/>
    </row>
    <row r="194" spans="1:6" x14ac:dyDescent="0.35">
      <c r="A194" s="276"/>
      <c r="B194" s="276"/>
      <c r="C194" s="276"/>
      <c r="D194" s="276"/>
      <c r="E194" s="276"/>
      <c r="F194" s="276"/>
    </row>
    <row r="195" spans="1:6" x14ac:dyDescent="0.35">
      <c r="A195" s="276"/>
      <c r="B195" s="276"/>
      <c r="C195" s="276"/>
      <c r="D195" s="276"/>
      <c r="E195" s="276"/>
      <c r="F195" s="276"/>
    </row>
    <row r="196" spans="1:6" x14ac:dyDescent="0.35">
      <c r="A196" s="276"/>
      <c r="B196" s="276"/>
      <c r="C196" s="276"/>
      <c r="D196" s="276"/>
      <c r="E196" s="276"/>
      <c r="F196" s="276"/>
    </row>
    <row r="197" spans="1:6" x14ac:dyDescent="0.35">
      <c r="A197" s="276"/>
      <c r="B197" s="276"/>
      <c r="C197" s="276"/>
      <c r="D197" s="276"/>
      <c r="E197" s="276"/>
      <c r="F197" s="276"/>
    </row>
    <row r="198" spans="1:6" x14ac:dyDescent="0.35">
      <c r="A198" s="276"/>
      <c r="B198" s="276"/>
      <c r="C198" s="276"/>
      <c r="D198" s="276"/>
      <c r="E198" s="276"/>
      <c r="F198" s="276"/>
    </row>
    <row r="199" spans="1:6" x14ac:dyDescent="0.35">
      <c r="A199" s="276"/>
      <c r="B199" s="276"/>
      <c r="C199" s="276"/>
      <c r="D199" s="276"/>
      <c r="E199" s="276"/>
      <c r="F199" s="276"/>
    </row>
    <row r="200" spans="1:6" x14ac:dyDescent="0.35">
      <c r="A200" s="276"/>
      <c r="B200" s="276"/>
      <c r="C200" s="276"/>
      <c r="D200" s="276"/>
      <c r="E200" s="276"/>
      <c r="F200" s="276"/>
    </row>
    <row r="201" spans="1:6" x14ac:dyDescent="0.35">
      <c r="A201" s="276"/>
      <c r="B201" s="276"/>
      <c r="C201" s="276"/>
      <c r="D201" s="276"/>
      <c r="E201" s="276"/>
      <c r="F201" s="276"/>
    </row>
    <row r="202" spans="1:6" x14ac:dyDescent="0.35">
      <c r="A202" s="276"/>
      <c r="B202" s="276"/>
      <c r="C202" s="276"/>
      <c r="D202" s="276"/>
      <c r="E202" s="276"/>
      <c r="F202" s="276"/>
    </row>
    <row r="203" spans="1:6" x14ac:dyDescent="0.35">
      <c r="A203" s="276"/>
      <c r="B203" s="276"/>
      <c r="C203" s="276"/>
      <c r="D203" s="276"/>
      <c r="E203" s="276"/>
      <c r="F203" s="276"/>
    </row>
    <row r="204" spans="1:6" x14ac:dyDescent="0.35">
      <c r="A204" s="276"/>
      <c r="B204" s="276"/>
      <c r="C204" s="276"/>
      <c r="D204" s="276"/>
      <c r="E204" s="276"/>
      <c r="F204" s="276"/>
    </row>
    <row r="205" spans="1:6" x14ac:dyDescent="0.35">
      <c r="A205" s="276"/>
      <c r="B205" s="276"/>
      <c r="C205" s="276"/>
      <c r="D205" s="276"/>
      <c r="E205" s="276"/>
      <c r="F205" s="276"/>
    </row>
    <row r="206" spans="1:6" x14ac:dyDescent="0.35">
      <c r="A206" s="276"/>
      <c r="B206" s="276"/>
      <c r="C206" s="276"/>
      <c r="D206" s="276"/>
      <c r="E206" s="276"/>
      <c r="F206" s="276"/>
    </row>
    <row r="207" spans="1:6" x14ac:dyDescent="0.35">
      <c r="A207" s="276"/>
      <c r="B207" s="276"/>
      <c r="C207" s="276"/>
      <c r="D207" s="276"/>
      <c r="E207" s="276"/>
      <c r="F207" s="276"/>
    </row>
    <row r="208" spans="1:6" x14ac:dyDescent="0.35">
      <c r="A208" s="276"/>
      <c r="B208" s="276"/>
      <c r="C208" s="276"/>
      <c r="D208" s="276"/>
      <c r="E208" s="276"/>
      <c r="F208" s="276"/>
    </row>
    <row r="209" spans="1:6" x14ac:dyDescent="0.35">
      <c r="A209" s="276"/>
      <c r="B209" s="276"/>
      <c r="C209" s="276"/>
      <c r="D209" s="276"/>
      <c r="E209" s="276"/>
      <c r="F209" s="276"/>
    </row>
  </sheetData>
  <sheetProtection algorithmName="SHA-512" hashValue="OD36GQakq2k3MFirToLSpwH5aSNxsOTS7SyT9y3/DJME7MKJLlRg0zrFE8ZSBTt5BelsHQLN8JBeOPZzuxw1Tg==" saltValue="FRLzCytTjzyqMEwUTiXbgA==" spinCount="100000" sheet="1" objects="1" scenarios="1"/>
  <mergeCells count="71">
    <mergeCell ref="G1:H1048576"/>
    <mergeCell ref="A190:F209"/>
    <mergeCell ref="A184:F184"/>
    <mergeCell ref="B147:E147"/>
    <mergeCell ref="B153:E153"/>
    <mergeCell ref="A116:A120"/>
    <mergeCell ref="A126:E126"/>
    <mergeCell ref="A127:E127"/>
    <mergeCell ref="A123:E123"/>
    <mergeCell ref="A124:E124"/>
    <mergeCell ref="E168:E169"/>
    <mergeCell ref="B160:D160"/>
    <mergeCell ref="A140:E140"/>
    <mergeCell ref="B170:D170"/>
    <mergeCell ref="E170:F170"/>
    <mergeCell ref="A171:F171"/>
    <mergeCell ref="B62:F62"/>
    <mergeCell ref="B63:F63"/>
    <mergeCell ref="B64:F64"/>
    <mergeCell ref="A15:A17"/>
    <mergeCell ref="B15:E15"/>
    <mergeCell ref="B16:E16"/>
    <mergeCell ref="B17:E17"/>
    <mergeCell ref="B56:E56"/>
    <mergeCell ref="A6:F6"/>
    <mergeCell ref="C2:F2"/>
    <mergeCell ref="C3:F3"/>
    <mergeCell ref="B4:D4"/>
    <mergeCell ref="B12:E12"/>
    <mergeCell ref="A5:F5"/>
    <mergeCell ref="B9:E9"/>
    <mergeCell ref="B125:D125"/>
    <mergeCell ref="B149:D149"/>
    <mergeCell ref="B146:D146"/>
    <mergeCell ref="B139:D139"/>
    <mergeCell ref="A58:F58"/>
    <mergeCell ref="B59:F59"/>
    <mergeCell ref="A110:A115"/>
    <mergeCell ref="C110:C115"/>
    <mergeCell ref="D110:D115"/>
    <mergeCell ref="E110:E115"/>
    <mergeCell ref="F110:F115"/>
    <mergeCell ref="E105:F105"/>
    <mergeCell ref="A106:F106"/>
    <mergeCell ref="A107:F107"/>
    <mergeCell ref="B60:F60"/>
    <mergeCell ref="B61:F61"/>
    <mergeCell ref="A161:D161"/>
    <mergeCell ref="B152:D152"/>
    <mergeCell ref="B167:D167"/>
    <mergeCell ref="C168:C169"/>
    <mergeCell ref="D168:D169"/>
    <mergeCell ref="B165:D165"/>
    <mergeCell ref="B105:D105"/>
    <mergeCell ref="C116:C120"/>
    <mergeCell ref="D116:D120"/>
    <mergeCell ref="E116:E120"/>
    <mergeCell ref="F116:F120"/>
    <mergeCell ref="B177:D177"/>
    <mergeCell ref="F168:F169"/>
    <mergeCell ref="A168:A169"/>
    <mergeCell ref="B189:D189"/>
    <mergeCell ref="B186:D186"/>
    <mergeCell ref="B187:D187"/>
    <mergeCell ref="B188:D188"/>
    <mergeCell ref="E189:F189"/>
    <mergeCell ref="E188:F188"/>
    <mergeCell ref="E187:F187"/>
    <mergeCell ref="E186:F186"/>
    <mergeCell ref="B185:D185"/>
    <mergeCell ref="E185:F185"/>
  </mergeCells>
  <phoneticPr fontId="23" type="noConversion"/>
  <printOptions horizontalCentered="1"/>
  <pageMargins left="0.23622047244094491" right="0.23622047244094491" top="0.74803149606299213" bottom="0.74803149606299213" header="0.31496062992125984" footer="0.31496062992125984"/>
  <pageSetup paperSize="9" scale="89" fitToHeight="0" orientation="portrait" r:id="rId1"/>
  <rowBreaks count="10" manualBreakCount="10">
    <brk id="12" max="5" man="1"/>
    <brk id="19" max="5" man="1"/>
    <brk id="48" max="5" man="1"/>
    <brk id="56" max="5" man="1"/>
    <brk id="69" max="5" man="1"/>
    <brk id="76" max="5" man="1"/>
    <brk id="87" max="5" man="1"/>
    <brk id="102" max="5" man="1"/>
    <brk id="148" max="5" man="1"/>
    <brk id="159"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Agricultural Unit Building</vt:lpstr>
      <vt:lpstr>'Agricultural Unit Building'!Print_Area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2021-02-10T06:58:46Z</dcterms:modified>
</cp:coreProperties>
</file>