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mahmoo_raw.IQ\Desktop\Procurment\#2 COSOFT\Anbar Program\83366523 - Anbar Agriculture Sub-Directorate\Advertising\"/>
    </mc:Choice>
  </mc:AlternateContent>
  <xr:revisionPtr revIDLastSave="0" documentId="13_ncr:1_{D4853557-57F4-4F1D-A59A-39BE7CD27949}" xr6:coauthVersionLast="45" xr6:coauthVersionMax="46" xr10:uidLastSave="{00000000-0000-0000-0000-000000000000}"/>
  <bookViews>
    <workbookView xWindow="-120" yWindow="-120" windowWidth="20730" windowHeight="11160" xr2:uid="{00000000-000D-0000-FFFF-FFFF00000000}"/>
  </bookViews>
  <sheets>
    <sheet name="Agriculture Sub-Director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16" i="1" l="1"/>
  <c r="G117" i="1"/>
  <c r="G118" i="1"/>
  <c r="G115" i="1"/>
  <c r="G112" i="1"/>
  <c r="D113" i="1" s="1"/>
  <c r="D127" i="1" s="1"/>
  <c r="G106" i="1"/>
  <c r="G107" i="1"/>
  <c r="G108" i="1"/>
  <c r="G109" i="1"/>
  <c r="G105" i="1"/>
  <c r="G98" i="1"/>
  <c r="G99" i="1"/>
  <c r="G100" i="1"/>
  <c r="G101" i="1"/>
  <c r="G102" i="1"/>
  <c r="G97" i="1"/>
  <c r="G80" i="1"/>
  <c r="G81" i="1"/>
  <c r="G82" i="1"/>
  <c r="G83" i="1"/>
  <c r="G84" i="1"/>
  <c r="G85" i="1"/>
  <c r="G86" i="1"/>
  <c r="G87" i="1"/>
  <c r="G88" i="1"/>
  <c r="G89" i="1"/>
  <c r="G90" i="1"/>
  <c r="G91" i="1"/>
  <c r="G92" i="1"/>
  <c r="G93" i="1"/>
  <c r="G94" i="1"/>
  <c r="G79" i="1"/>
  <c r="G76" i="1"/>
  <c r="G75" i="1"/>
  <c r="G53" i="1"/>
  <c r="G54" i="1"/>
  <c r="G55" i="1"/>
  <c r="G56" i="1"/>
  <c r="G57" i="1"/>
  <c r="G58" i="1"/>
  <c r="G59" i="1"/>
  <c r="G60" i="1"/>
  <c r="G61" i="1"/>
  <c r="G62" i="1"/>
  <c r="G63" i="1"/>
  <c r="G64" i="1"/>
  <c r="G65" i="1"/>
  <c r="G66" i="1"/>
  <c r="G67" i="1"/>
  <c r="G68" i="1"/>
  <c r="G69" i="1"/>
  <c r="G70" i="1"/>
  <c r="G71" i="1"/>
  <c r="G72" i="1"/>
  <c r="G52"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4" i="1"/>
  <c r="D110" i="1" l="1"/>
  <c r="D126" i="1" s="1"/>
  <c r="D119" i="1"/>
  <c r="D128" i="1" s="1"/>
  <c r="D103" i="1"/>
  <c r="D125" i="1" s="1"/>
  <c r="D95" i="1" l="1"/>
  <c r="D124" i="1" s="1"/>
  <c r="D77" i="1" l="1"/>
  <c r="D123" i="1" s="1"/>
  <c r="D73" i="1" l="1"/>
  <c r="D122" i="1" s="1"/>
  <c r="D50" i="1" l="1"/>
  <c r="D121" i="1" s="1"/>
  <c r="D129" i="1" s="1"/>
</calcChain>
</file>

<file path=xl/sharedStrings.xml><?xml version="1.0" encoding="utf-8"?>
<sst xmlns="http://schemas.openxmlformats.org/spreadsheetml/2006/main" count="336" uniqueCount="231">
  <si>
    <t>Unit</t>
  </si>
  <si>
    <t>Quantity</t>
  </si>
  <si>
    <t>N°</t>
  </si>
  <si>
    <t>Lot</t>
  </si>
  <si>
    <t>Detail</t>
  </si>
  <si>
    <t>Unit Price
(USD)</t>
  </si>
  <si>
    <t>Total Price
(USD)</t>
  </si>
  <si>
    <t>Lot1)  Civil works</t>
  </si>
  <si>
    <t>TOTAL</t>
  </si>
  <si>
    <t>L.S</t>
  </si>
  <si>
    <t>Agriculture Sub-Directorate in Ramadi / Anbar</t>
  </si>
  <si>
    <t>Caravan Provision and installation (6*4)</t>
  </si>
  <si>
    <t>Supply materials and machinery for removing all the debris and clean the site up to +/- 30 cm and move all the wreckage materials out to the area approved by  the municipality  and make the site clean and level according to the specifications attached and instructions of the site engineer.</t>
  </si>
  <si>
    <t>Excavation works</t>
  </si>
  <si>
    <t>M3</t>
  </si>
  <si>
    <t>Compaction works - Sub Base Type (B)</t>
  </si>
  <si>
    <t>Supplying materials and filling with sub-base materials (type B) for the Box of foundations and up to the DPC for the building and where required within the area inside or outside of the fence such as walkways, garden, etc… with compaction (according to the specification) not less than 95% in layers 25 cm thickness, and using cloreddin in a standard mixture according to the instructions of the manufacturer and site engineer with all necessary works for the final two layers.</t>
  </si>
  <si>
    <t>Foundation concrete</t>
  </si>
  <si>
    <t>Masonry works under DPC</t>
  </si>
  <si>
    <t>Filling works-clean soil</t>
  </si>
  <si>
    <t>Damp Roof Course (DPC)</t>
  </si>
  <si>
    <t>M.L</t>
  </si>
  <si>
    <t>Columns Concrete</t>
  </si>
  <si>
    <t>Masonry works of walls over DPC</t>
  </si>
  <si>
    <t>Land Leveling/settlement</t>
  </si>
  <si>
    <t>Lean Concrete</t>
  </si>
  <si>
    <t xml:space="preserve"> Provide all materials and cast Lean concrete 10 cm thicknessmix ratio (1:2:4) over the two layers of sub-base</t>
  </si>
  <si>
    <t>Slab Concrete, Beams, lintels, Parapet and cantilever</t>
  </si>
  <si>
    <t>Slab Concrete Ground floor (under tiles)</t>
  </si>
  <si>
    <t>Outdoor footage and walk ways</t>
  </si>
  <si>
    <t>provide material labor force to construct ramp using reinforcement concrete using mix ratio 1:2:4 and BRC dia. 6mm @ 15 cm two layers. Slope 6%  the work include cast the edge protection at 0.05 m height from ramp level . Minimum ramp width should be not less than 1.8 M.
Ramp should be connected with supported wall using bars dia.12 mm @12 cm height as per instruction of supervisor engineer.
price include cover the surface with Jeker plate  thick 2 mm and installation of Metal handrails as per attached drawings.</t>
  </si>
  <si>
    <t>Ramp for handicapped</t>
  </si>
  <si>
    <t>Natural Stone (Halan)</t>
  </si>
  <si>
    <t>M2</t>
  </si>
  <si>
    <t xml:space="preserve"> Supply materials and fixing Natural Stone (Halan)  kopen 5 cm &amp; 10 cm with circulation for all edges of the kopen according to drawings and instruction of the site engineer.</t>
  </si>
  <si>
    <t>Natural Stone (Halan) for Windows frame</t>
  </si>
  <si>
    <t>Main Entrance and inside road concrete</t>
  </si>
  <si>
    <t>Cement plastering (outside)</t>
  </si>
  <si>
    <t>Providing materials and plastering with cement sand mortar 1:3 wherever needed(building and fence), 3 layers (sharbat, kafmal, safe) 20 mm thick min. and the final layer should be very smooth, using aluminum straight edges for plastering guides for outer walls, all work must be done according to the instruction of engineers.</t>
  </si>
  <si>
    <t>Gypsum plastering</t>
  </si>
  <si>
    <t>Supplying materials and plastering with gypsum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(Kafmal) under the gypsum according to specification, the drawings and instructions of the site engineer.</t>
  </si>
  <si>
    <t>Internal and external Plasting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</si>
  <si>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building from inside, outside and fence</t>
  </si>
  <si>
    <t>Granite Tiles (ground and first floor)</t>
  </si>
  <si>
    <t>Ceramic Tiles (floors )</t>
  </si>
  <si>
    <t>Ceramic works (walls)</t>
  </si>
  <si>
    <t xml:space="preserve">Clad the toilets Walls with ceramic tiles (30*30) cm spanish type or equivelent (approved sample) with all necessary works on a layer of cement sand mortar 1:3  for the bathrooms according to drawing and instructions of site engineer.Price include fill the joints with white Cement and ensure curing for all the applied Ceramics. Works of Cermaics should be leveled Horizantally and Vertically </t>
  </si>
  <si>
    <t>Skirting (DPC Ceramic Cladding)</t>
  </si>
  <si>
    <t>Granite for stairs</t>
  </si>
  <si>
    <t>No</t>
  </si>
  <si>
    <t>Granite for stair landing</t>
  </si>
  <si>
    <t>Acoustic Gypsum false ceiling (60*60 cm)</t>
  </si>
  <si>
    <t>Plastic false ceiling (in WCs)</t>
  </si>
  <si>
    <t>Provide materials and fixing Plastic false ceiling (china type) for the places indicated by the site engineer. The price includes fixing galvanized steel sections (H-sections-beams) every 60 cm, inverted T-section (Black Sika), screw and fisher, and all necessary works. The work should be done according to the specifications and instructions of site engineer.</t>
  </si>
  <si>
    <t>Wooden Doors, Interior</t>
  </si>
  <si>
    <t>Pcs</t>
  </si>
  <si>
    <t>Outside Steel Doors (for roof exit and roof)(1*2.10 m)</t>
  </si>
  <si>
    <t>Outside Steel Doors (for the entrances)(2*2.5 m)</t>
  </si>
  <si>
    <t>Outside Steel Doors (fence gate) (3.0x2.5 m)</t>
  </si>
  <si>
    <t xml:space="preserve">  couble door guage 16 and curving of 1/2" completely with hinges, lock, handle and painting. The work include installation of door frame into the column using iron frame size 3" rectangular shape and painting with anti-rust painting. each single door should include horizontal circle bars for pushing and pulling the door in two different direction.
</t>
  </si>
  <si>
    <t xml:space="preserve">  couble door guage 16 and curving of 1/2" completely with hinges, lock, handle and painting. The work include installation of door frame into the column using iron frame size 3" rectangular shape and painting with anti-rust painting. each single door should include horizontal circle bars for pushing and pulling the door in two different direction.</t>
  </si>
  <si>
    <t>Preparation, materials and work execution for installation of iron slide door  Measuring  (5 *2.5 m) , paint with Anti-rust paint and two layers and then with suitable paint and install the appropriate carvings and railroad as instructed by the supervising engineer</t>
  </si>
  <si>
    <t>PVC Doors</t>
  </si>
  <si>
    <t>PVC Windows</t>
  </si>
  <si>
    <t xml:space="preserve">Preparation, materials supply work execution to replace standards internal PVC door of good quality,  work including fix the door frame on the wall and all door acessiories  such as handle,lock and hinges
doors dimension 1.0× 2.1  meter or less  PVC type. Locations as per supervising Engineer </t>
  </si>
  <si>
    <t xml:space="preserve">Supply material and install PVC windows for the indicated places in the drawings, using wide section best  type.
The price includes Fixing Steel Rectangular Pipe Shqata, glass pan 6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t>
  </si>
  <si>
    <t>Stairs handrail</t>
  </si>
  <si>
    <t>Supplying the necessary materials and equipment and working on the installation of an handrails for stairs (90cm ) height for adult and (70 cm) for children supported by columns of square mullet section (2in) thickness of (3mm) every 1.5m and the top tube of the section thickness of 3 mm and the bottom of (1.5 * 2 in) thickness 3 mm, including the price of all the work required of the installation and fatty paint two layers of rust and exterior paint as directed by the supervisor engineer.</t>
  </si>
  <si>
    <t>Window protection, on ground floor only</t>
  </si>
  <si>
    <t>Fence Foundation</t>
  </si>
  <si>
    <t>Solid block work for fence</t>
  </si>
  <si>
    <t>outside paving tiles (Shtiger)</t>
  </si>
  <si>
    <t>Septic Tank</t>
  </si>
  <si>
    <t>Shading Area</t>
  </si>
  <si>
    <t>supply materials and construct key span shading area 0.6 mm thickness with water channels 2 mm thickness, the columns and the beams are from square steel pipes 4 inch , 3 mm thickness fixed to the ground, the height of the shading area from the sides 2.5 m and inclination height not less than 0.5 m with all necessary works painting , welding  and cast the floor with reinforced concrete 15 cm thickness with a layer of BRC 6 mm thickness according to the instructions of the site engineer</t>
  </si>
  <si>
    <t>Lot2) PLUMBING WORK</t>
  </si>
  <si>
    <t>Green Area</t>
  </si>
  <si>
    <t>Provide labor force and Machines to excavate a trench t = 1.25 m, b = 0.6 m, gradient 1-4% with Compaction of trecnch sole and back filling of clean sand of 20 cm. then supply and install (4") dia. PVC pipes Pressure-resistant and demonstrably approved for laying underground. with all necessary materials, fittings and cleaning openings Including all fittings and attachments.</t>
  </si>
  <si>
    <t>Trench excavation and PVC sewerage pipes DN 100 (4) ”diameter connection</t>
  </si>
  <si>
    <t xml:space="preserve">PVC reinforced Manhole </t>
  </si>
  <si>
    <t>Supply and install PVC reinforced Manhole heavy duty 40cm x 40cm x 60cm. Price include provision of manhole cover has to by secured by screws against un-authorized opening.</t>
  </si>
  <si>
    <t>Supply and install PVC reinforced Manhole heavy duty 60 Cm* 60 Cm * 60 Cm . Price include provision of manhole cover has to by secured by screws against un-authorized opening.</t>
  </si>
  <si>
    <t>Supply of materials and work of septic tank of hollow block, sand and cement resistant to salts with dimensions of 6 * 3 * 3 m with casting of the roof with reinforced concrete as per GIZ specifications and the Field/Site Engineer’s instructions. This item will include installation of septic tank with 1 slab: on the top of 2.7m3 (6m x 3m x 0.15m) reinforced concrete using Bars dia.12 mm two way and two layers. Works shall include but are not limited to all needed and required excavation in all kind of soils, removal of excavated material off site, concrete class FC=25MPa (as per IS 10262-2009) in addition, works shall include: vents UV resistant, manhole with concrete lid, inlet openings to accommodate all incoming inlet flows and all required connections and build as per the specifications above completely.</t>
  </si>
  <si>
    <t>PVC or PP sewerage pipes DN 100 (4)” diameter</t>
  </si>
  <si>
    <t>UV-resistant! Supply and install (4") dia. PVC pipes best type with all necessary materials and cleaning openings according to the instructions of the site engineer with all necessary work.
Including all fittings and attachments.</t>
  </si>
  <si>
    <t>Floor drains</t>
  </si>
  <si>
    <t>with body of cast iron, or stainless steel, with siphon trap, dirt bucket and with screws tied grid made out of enamelled cast iron, or stainless steel.
DN 70/50 / 3" /2"
Sample required</t>
  </si>
  <si>
    <t>Vent-pipe inlet louvers</t>
  </si>
  <si>
    <t>Calibrate and fix pipe penetrations through outside wall for vent pipes including weather protection grille.
According to plan and the instructions of the site engineer.</t>
  </si>
  <si>
    <t>Roof/Floor drain for balcony dewatering</t>
  </si>
  <si>
    <t>suitable for getting penetrated and getting prober sealed through screened slab, incl. proper and seal connection to the sewer lines. 
Supplying and professionally mounted after the assembly plans and instructions of the site engineer 
Best  Quality.
DN 70/50 (3"/2")
Sample required!</t>
  </si>
  <si>
    <t>Rainwater downpipes</t>
  </si>
  <si>
    <t>Supply and install 3" PVC rain water drain pipe in lengths of 6m with Iron holder each 1 m for roof including painting and all fitting that is required to make the job complete, noticng that the pipe fixing must be done after finishing plastering the exterior faces of walls</t>
  </si>
  <si>
    <t>Water Pump</t>
  </si>
  <si>
    <t>Supply and install pump(1 hp), H=60 M, Q=3 m3/h with ball valve and all fittings ( with steel box for protection)and accessories and a metal box for safity needed. The price include connecting the pump with electrical source using wire 3*2.5 mm and socket and 3/4" butterfly valve.</t>
  </si>
  <si>
    <t>Ball valve drain taps 1/2" with hose connection</t>
  </si>
  <si>
    <t>butterfly  1" with hose connection</t>
  </si>
  <si>
    <t>stainless steel made with all fitting required and connection. Location as per instruction of supervisor engineer</t>
  </si>
  <si>
    <t>Supply and install galvanized water tabs  ½ "  with all fitting and pipes of good quality manufacture, Type as per supervior Engineer</t>
  </si>
  <si>
    <t>Stand Electric warm water heater 120 liter</t>
  </si>
  <si>
    <t>Wall mounted warm water heater 45 liter</t>
  </si>
  <si>
    <t>Polypropylene PPR cold/warm water supply pipes Dia. 3/4"</t>
  </si>
  <si>
    <t>Polypropylene PPR cold/warm water supply pipes Dia. 1"</t>
  </si>
  <si>
    <t>Water Tank</t>
  </si>
  <si>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</si>
  <si>
    <t>Installing wall-mounted handwash basins with water mixer</t>
  </si>
  <si>
    <t>size 0.45 m x 0.45 m and sink height should be 0.8 m from the floor.
the work includes high pressure connection steel hose, chromium plated stop valves, two angle valve,  flex drain hose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</si>
  <si>
    <t xml:space="preserve">Installing eastern toilet </t>
  </si>
  <si>
    <t>Installing wall-mounted western toilet</t>
  </si>
  <si>
    <t>Supply and install western toilet and flush tank, the work include all fitting required and connect it with sewerage system and install, connect  Pidet ½ " with source of water.
Flush tank should be a part of iron frame and hidden inside the wall  within specified level and angle valve.
 toilet seat should be placed at height 42 Cm and as per instruction of supervisor engineer. The toilet is equipped with, toilet paper holder, spare paper holder</t>
  </si>
  <si>
    <t xml:space="preserve">Powder type fire extinguisher
</t>
  </si>
  <si>
    <t>Deliver and assemble, conceived and designed in accordance with EN 3.
Pressure lever faucet (brass), 1-handle operation,
internal CO2 pressure gas steel bottle.
9 ltr. or 12 ltr. content, freeze-proof to -30° C
(AB), with spray nozzle.
Ø 190 mm, height 550 mm.
Performance classes / ratings 21 A and 183 B, 
extinguishing agent units (LE) 6
Permitting in accordance to the governmental rules and regulations.</t>
  </si>
  <si>
    <t xml:space="preserve">CO2 type fire extinguisher
</t>
  </si>
  <si>
    <t>Deliver and assemble, conceived and designed in accordance with EN 3.
Pressure lever faucet (brass).
1-handle operation.
Internal powder.
Permitting in accordance to the governmental rules and regulations.</t>
  </si>
  <si>
    <t>WC- Toilet brush</t>
  </si>
  <si>
    <t>set wall mounted stainless steel
Delivered and assembled fit for purpose</t>
  </si>
  <si>
    <t>Lot3) Fire Fighting extinguishers</t>
  </si>
  <si>
    <t>Lot4) Electrical Works</t>
  </si>
  <si>
    <t>Exterior Transformer 100 KVA (11/0.416)KV</t>
  </si>
  <si>
    <t>Automatic transfer unit (ATS) 400 KVA</t>
  </si>
  <si>
    <t>Main Switch Board (M.S.B.)</t>
  </si>
  <si>
    <t>(60cm x 60cm), white colour for mounting in false ceiling.
Best type in the market, best quality according to instruction of site Engineer.
Includes all necessary  cable 3 x 1,5mm2 or 3 x 2,5mm2 (HES, Nexans, Prysmian or equivalent), switches and trunks, plastic pipes or conduits fit for purpose.</t>
  </si>
  <si>
    <t>preparation, materials supply and labor force to equip and install CNC Sheets with proper curving using Iron size 2 mm to cover the External Windows with ability to open. Works includes all necessary welding, anti-rust painting and then suitable color as per insturction of GIZ engineer.</t>
  </si>
  <si>
    <t>Electrical Caples</t>
  </si>
  <si>
    <t>(circular), white colour for mounting in false ceiling.
Best type in the markets, best quality according to instruction of site engineer.
Includes all necessary  cable 3 x 1,5 mm2 or 3 x 2,5 mm2 (HES, Nexans, Prysmian or equivalent).
Switches and trunks, plastic pipes or conduits fit for purpose.</t>
  </si>
  <si>
    <t>Lighting Fixture Led 18 Watt for WCs</t>
  </si>
  <si>
    <t>Out door wall lamp fixtures
Lighting Fixture Led 50 Watt</t>
  </si>
  <si>
    <t>Ceiling Fan 60 x 60</t>
  </si>
  <si>
    <t>Electric air ventilator</t>
  </si>
  <si>
    <t>Switch Socket, 13 A, 230 V AC</t>
  </si>
  <si>
    <t>n masonry with unit connection tin, incl. central sheet and cover-frame, execution programme according to single description, protective degree IP 2 X, appliance-unit fixing with screws with flush mounted box, includes all necessary,  cable or 3 x 2,5 mm2 and connections to final distribution line board (HES, Nexans, Prysmian or equivalent) fit for purpose.</t>
  </si>
  <si>
    <t>IP66 for wet rooms and outdoor use, 13 A, 230 V AC IP 66, in masonry with unit connection tin, incl. central sheet and cover-frame, execution programme according to single description, protective degree IP 66, appliance-unit fixing with screws with flush mounted box, includes all necessary,  cable 3 x 2,5 mm2 (HES, Nexans, Prysmian or equivalent) fit for purpose.</t>
  </si>
  <si>
    <t>Moisture-proof sockets 13 A, 230 V AC</t>
  </si>
  <si>
    <t>Exhaust Fans wall mounted</t>
  </si>
  <si>
    <t xml:space="preserve"> 6" with aluminium or galvanized wall sleeves, self acting, weather proof corrosion protected flap outside,
Including all  cables 3x2.5 mm2 stepless speed controller, pipes, conduits and all accessories fit for purpose. Min. volume 1000m3/h.</t>
  </si>
  <si>
    <t xml:space="preserve">Earth system </t>
  </si>
  <si>
    <t>Provide and connect Caples 5*35 mm2 and 5 *25 mm2 to connect the Main circuit breaker with main board in ground and first floor of the building using pure copper. The price include cover cables with P.V.C 3" and excavation and filling works. The routes as per instruction of supervisor engineer</t>
  </si>
  <si>
    <t>Preparation, materials supply and labor force to connect Main board and generator to the earhing system with ensuring below points:
1- Connection of Main board using 50 mm Cable with Pure Coper elctrods and this to be linned underground.
2- digging the floor for depth 2 M or higher and install 3 or more Pure Coper elctrods @2 M C/C using Delta Methodoloy with ensuring proper connection of the coper rods until best earth resistance been reached.
3- Cover Coper rods with mix of the following materials (coal, Rough Salt and Zinc oxide) of Depth 2 M or higher and Pit dia. 50 Cm minimum.
5-Install Three Manholes for the Copper rods with size 40*40 Cm.
Note1: System creation completely under contractor reponsibility including, Cables, wires, Bus bars, Cable trays, Protection devices and even if other specification not mentioned above 
Note 2: Cables and wires origin should be Saudi or Jordan or equivelent, flexible cable fine stranded
Note 4 : Location of the Copper rods pits to be located by GIZ Engineer</t>
  </si>
  <si>
    <t>Air cooler device 2 Ton Capacity</t>
  </si>
  <si>
    <t xml:space="preserve"> Air cooler device (3 Ton) </t>
  </si>
  <si>
    <t>PCs</t>
  </si>
  <si>
    <t>he work include install Split 2 tons units 24,000 BTU Single phase of heating and cooling invertor R410  Economic and environmental (TOSOT or equivelent) with good electrical protection device and with Circuit 30 amp MCB installed as per instruction of supervising Engineer. the price include wire connections using 3*4 mm2 and AC condensate dewatering: PVC or PPR pipes, DN 32.</t>
  </si>
  <si>
    <t>Supply and install of Air cooler device. The work include install Split 3 tons vertical unit 36,000 BTU Three phase of heating and cooling invertor R410 Economic and environmental (TOSOT or equivelent)with good electrical protection device and with Circuit 60 amp MCB, all caples should be covered by caple tray as per instruction of supervising Engineer.he price include wire connections using 5*4 mm2 and AC condensate dewatering: PVC or PPR pipes, DN 32.</t>
  </si>
  <si>
    <t xml:space="preserve">Lot5) Fire Alarm System </t>
  </si>
  <si>
    <t>Smoke detector point</t>
  </si>
  <si>
    <t>Heat detector point</t>
  </si>
  <si>
    <t>Break glass point</t>
  </si>
  <si>
    <t>Addressable Fire alarm control panel</t>
  </si>
  <si>
    <t>Commissioning of entire fire alarm system</t>
  </si>
  <si>
    <t>fitting. England-made System. Cooper fire or equivalent.
Including all necessary cables.
Sample and certificate required.</t>
  </si>
  <si>
    <t xml:space="preserve"> fitting, England-made.
System Cooper fire or equivalent</t>
  </si>
  <si>
    <t>England-made suitable for (3 Loop) switch all buttery (UPS) and accessories.
Every detector has to be addressable. The controller has to show in which room the fire happens</t>
  </si>
  <si>
    <t>addressing of all sensors room by room, sample function, hand over of operating manual and two times training  of the operating personal, at least 4 hours each training.</t>
  </si>
  <si>
    <t>pcs.</t>
  </si>
  <si>
    <t xml:space="preserve">Fire alarm Bell outlet </t>
  </si>
  <si>
    <t>Lot6) Telephone (Communication) System</t>
  </si>
  <si>
    <t>Telephone socket</t>
  </si>
  <si>
    <t xml:space="preserve">outlet best type in the market. Installed by using 2 pair (0,6 mm2) cable inside PVC conduits (trunks) 20mm diameter.
The price includes all accessories according to the needs, drawings &amp; instructions of the site engineer.
</t>
  </si>
  <si>
    <t>Electronic telephone sets</t>
  </si>
  <si>
    <t>Telephone distribution box PTT mark</t>
  </si>
  <si>
    <t>flush mounted (10-20) line capacities, with terminal blocks.
Sample and certificate required.</t>
  </si>
  <si>
    <t>Flush mounted.
Sample and certificate required.</t>
  </si>
  <si>
    <t>12 pair (0,6 mm2) cable</t>
  </si>
  <si>
    <t xml:space="preserve">With plugs on both sides for connect telephone devices with Telephone sockets  </t>
  </si>
  <si>
    <t>Lot7) Camera System</t>
  </si>
  <si>
    <t>Camera System</t>
  </si>
  <si>
    <t>Supply materials and install monitoring camera system AHD (day/night system) including 16 cameras 2mp, with DVR 4 TB, and LED 43" screen with UPS enough for 4 hours continued recording.
The price includes all wires and fittings needed to finilize this item according to the instructions of the site engineer.</t>
  </si>
  <si>
    <t xml:space="preserve">Lot8) Generator </t>
  </si>
  <si>
    <t>Concrete Base</t>
  </si>
  <si>
    <t>Generator House</t>
  </si>
  <si>
    <t>100 KVA Generator</t>
  </si>
  <si>
    <t>Supply of materials, tools and manpower to install a new ceramic eastern toilet and flush tank. Including proper swerage and water connection and siphon installation.gully trap Ø100mm (4"), flexible hose 5mm, Pidet ½ " with source of water, angle valve and ensure the drain of water to the cesspool and All needed work to complete the job will be included within the price as per instruction of supervisor engineer.  The toilet is equipped with, toilet paper holder, spare paper holder</t>
  </si>
  <si>
    <t>Supplying, setting up and operating a generator (100 KVA PRP, 400V, 3 PHASE, 50 HZ) sound insulated (canopied) and super silent. full automatic, motor quality (PERKNZ) (original type) turbocharged aspiration, water cooling system, Stamford Alternator, AVR excitation system provided with all protective devices and electrical gages with changeover switch including new electrical board.
The price including supplying, installing and testing complete earth system with 3 copper rod (2m) for each and steel canopy (cover), with warranty 1 year or 1000 hours operating from the setting up and operating, the price includes fire extinguisher (CO2) type 10 kg weight  according to the instructions of the site engineer.</t>
  </si>
  <si>
    <t>Fuel Tank</t>
  </si>
  <si>
    <t>Total Civil Work in USD</t>
  </si>
  <si>
    <t>Total Fire Fighting extinguishers Work in USD</t>
  </si>
  <si>
    <t>Total Electrical Work in USD</t>
  </si>
  <si>
    <t>Total Fire Alarm System in USD</t>
  </si>
  <si>
    <t>Total (Communication) System in USD</t>
  </si>
  <si>
    <t>Total Camera System in USD</t>
  </si>
  <si>
    <t>Total Generator Lot in USD</t>
  </si>
  <si>
    <t>Total Plumbing Work in USD</t>
  </si>
  <si>
    <t>preperation material, labor force and machinery to excavate exist ground in all types of soils (even rock layer) for foundations, Fence and all needed location due to the drawing, including backfilling and compaction according to specifications attached. the price includes compaction of the base of excavation using Vibrater . According to details and instruction of site engineer.</t>
  </si>
  <si>
    <t>preperation material and labor force to supply and install Caravan (6 *4 m) and (2.8) H and project introduction sign board. The bottom part of caravan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add 14 M2 PVC partion for store seperation inside the caravan and WC unit including western toilet, Pidet and handwash basin with mixer .  also Price includes installing two PVC window (1.2 mX1.2m)  with 4mm Mate glass and two PVC door (1*1.8m) including lock, hinge and handle. the price include also all electrical work such as 63 Amp Circut breaker  and outdoor electrical ligh (#4)  and  indoor electrical light 36 Watt (#6) and two sockets 15 Amp and one socket 32 Amp. the electrical work include connection between Caravans and Electrical source using caple 2* 4 mm size. Price include provision and installation of Wooden Desk with 3 drawers lockable size(120*65 *75)cm, MDF with steel frame and rotation chair
Note: This Caravan to be removed after Project Handover.
Note 2: the provided Caravan might be acceptable if used already before and with less specifications in case can be operated temporarly properly</t>
  </si>
  <si>
    <t xml:space="preserve"> Provide all materials and cast reinforced concrete for wall foundations and column footings, using class C30 concrete with Mixture ratio (1:1.5:3) using reinforcement 8 main bar dia16 mm for 60 Cm foundation and 10 main bar dia. for 80 cm foundation and Stirrups dia. 10 @ 20 cm. cover is 7.5 Cm from each side. Price include laying two layers of thick nylon. (The nylon should also cover the sides of excavation walls and extend on land for 50 cm to both sides of excavation)</t>
  </si>
  <si>
    <t>supply materials &amp; construction of walls with Red Brick 24x12x7.5 cm  type A and cement mortar (1:3) under DPC of the building with three thickness gradient 48, 36 and 24 cm and height 60 cm for the walls, the price includes plastering the apparent parts and painting with three layers of plastic paint (flincaot) good quality and all works necessary according to the elevations and dimensions cleared in the drawings and the instruction of site engineer.</t>
  </si>
  <si>
    <t>Supplying materials and filling  clean-soil by 25 cm for each layer  with compaction (according to the specification) not less than 80% in layers of 25 cm thickness. T, and using cloreddin according to the instructions of the manufacturer and site engineer with all necessary works for the final four layers.</t>
  </si>
  <si>
    <t xml:space="preserve">Provide all materials and labor force to cast the DPC with Size (10 Cm thickness and 25 Cm Wide) usinjg fair faced wood for all sides, Cement resistant and Sika with Mixture </t>
  </si>
  <si>
    <t xml:space="preserve"> Provide all materials and cast reinforced concrete for the columns (according to the details for different sections) using class FCU=300 kg/cm2 for the columns, the price include cast the foundation of the columns with size 1 *1.2 *0.4 M  using 7.5 cm cover for foundation and 4 cm for the columns. according to drawings, specifications and instructions of site enginee</t>
  </si>
  <si>
    <t>Supply materials &amp; construction of walls with red clay brick type A (Al-Hillal)(bearing type) or equivelent over DPC  and cement mortar (1:3) with Dimension (W: 0.24 m and H: 6.5 m ) for the outer and inner wall, and Dimension (W: 0.12 m and H: 0.8 m ) for the parapet the price includes all works necessary according to the elevations and dimensions cleared in the drawings and the instruction of site engineer.</t>
  </si>
  <si>
    <r>
      <t xml:space="preserve"> Provide all materials and labor force to  cast Slab Concrete, Beams, lintels, Parapet (20*30) and cantilever using </t>
    </r>
    <r>
      <rPr>
        <b/>
        <sz val="11"/>
        <rFont val="Calibri"/>
        <family val="2"/>
        <scheme val="minor"/>
      </rPr>
      <t xml:space="preserve">C25 </t>
    </r>
    <r>
      <rPr>
        <sz val="11"/>
        <rFont val="Calibri"/>
        <family val="2"/>
        <scheme val="minor"/>
      </rPr>
      <t xml:space="preserve">Concrete following dimensions below and according the specification mentioned into the drawings:
Slab thickness 0.18 M and reinforced with two layers and two way reinforcement using Bars dia. 12 mm @30 cm C/C. All beams, inverted beams and lintels dimension (0.24* 0.3 M) for each
Beams  using  7 bars dia. 16 mm and stirups dia.10 mm @ 25 cm
 inverted beams using 8 bars dia. 16 mm and stirups dia.10 mm @ 25 cm
Lintels using 5 bars dia. 12 mm and stirups dia.10 mm @ 25 cm
Note: all necessary materials such as Vibretors, fair face tools, Cubic samples should be provided by the contractors and as per instruction of GIZ engineer following Structural and architectural drawings .
</t>
    </r>
  </si>
  <si>
    <t xml:space="preserve">Provide all materials and cast reinforced concrete with mixture (1:2:4) and two layers of BRC for Reinforcement dia. 6 @15 mm C/C  for the ground floor "under the tiles", the price including gravel under the slab and DPC, follow instructions of site engineer.  </t>
  </si>
  <si>
    <t>Supply materials and cast plain concrete class C25 with 10 cm thickness and one layer of Boulders (Jalmod) to the required elevations and laying two layers of thick nylon for the outdoor corridor walkways with all work requirement with slope 1% for walk ways and using joints every 2 m and filling by mastic, according to specification, drawings and instructions of the site engineer. 
The work includes building walls using solid concrete block for the outside of the walkway with concrete foundation 10 cm thickness and cement plastering the walls from inside and outside.</t>
  </si>
  <si>
    <t>Supply materials and cast plain concrete C20 thickness 15 Cm from the main door to the building and the second door to the side of the building, the price includes 2 layers of compacted subbase and two layers of BRC 15*15 cm 6 mm thickness according to the drawings and the instructions of the site engineer.</t>
  </si>
  <si>
    <t>Supply materials and fixing Natural Stone (Halan) 30 cm width with marble, 2 cm thickness for the facade of the building. The stone should be fixed by using BRC mesh 15x15 6 mm or for linking with the walls and considering the joint and space between halan and the edge of wall. Price include polishing the natural stone using brush machine and Liquid (Siller)  to give shinny apperance  according to drawings and instruction of the site engineer.</t>
  </si>
  <si>
    <t>Roof protection paving by (shtaygar) Cement plates</t>
  </si>
  <si>
    <t>Supply materials and paving the roof  (slope not less than 1%) according to the following steps:
1- clean the roof from the remains of materials.
2- paint the roof with bitumen 20/30 degree, two layers each layer in one day and in opposite directions.
3- Layer of agricultural nylon then a  5 cm compacted Styrofoam with density not less than 18.
4- a layer of average 12 cm thick clean river sand with the proper slope.
5- paving shtyger (80*80*4 cm).
6- fill the joint between the shtyger with bitumen.
7- fill the outside joints with cement mortar and make joints same as shtyger size.</t>
  </si>
  <si>
    <t>Supply materials and paving  Granite tiles (60*60 cm) best quality (approved sample) with all necessary works on a layer of cement sand mortar 1:3 or (Besis) for the rooms, administration, etc... according to drawing and instructions of site engineer. The price includes repolishing the tiles after the end of the works.</t>
  </si>
  <si>
    <t>Clad the toilets floor with ceramic tiles (30*30) cm spanish type or equivelent (approved sample) with all necessary works on a layer of cement sand mortar 1:3  for the bathrooms according to drawing and instructions of site engineer.Price include fill the joints with white Cement and ensure curing for all the applied Ceramics</t>
  </si>
  <si>
    <t>Supply materials and skirting using ceramic tiles (10) cm height and cement mortar 1:3, in rooms corridors and main hall entrance according to the drawings and instructions of site engineer. The price includes using cement splatter dash with SBR at rate of 30 Gr.\1 m.l.</t>
  </si>
  <si>
    <t>Supplying materials and covering stair landing with Natural Granite 3 cm thickness (best quality and dimensions approved sample) with cement sand mortar 1:3 or (Besis). The price includes cement splatter dash, with additives using a (1:2) solution of water and bonding agent (SBR concentrated 48%). According to specification and the drawings supplied, follow instructions of the site engineer.</t>
  </si>
  <si>
    <t>Supplying materials and covering stair landing with Natural Granite 3 cm thickness (best quality and dimensions approved sample) with cement sand mortar 1:3. The price includes cement splatter dash, with additives using a (1:2) solution of water and bonding agent (SBR concentrated 48%). According to specification and the drawings supplied, follow instructions of the site engineer</t>
  </si>
  <si>
    <t>Provide materials and fixing for gypsum false ceiling (Saudi type) or Equivelent for all rooms, hall and the places that indicate by the site engineer. The price includes fixing galvanized steel sections (H-sections-beams) every 60 cm, inverted T-section (Black Sika), screw and fisher, and all necessary works. The work should be done according to the specifications and instructions of site engineer.</t>
  </si>
  <si>
    <t>Providing material and installing standard wooden doors size 1*2.1 M according to details.
Canadian white jam wood and double face containing 2 layers of Malaysian teak (saj) 4 mm thickness for each face - the frame (3x6" jawe).
Painted with teak paint (sperto) approved by site engineer, 3 layers, sperto.
The price also includes glass panes, locks (Italian made-three point locks), gate lock, door stopper, Aluminium sheet protection and wooden frames.</t>
  </si>
  <si>
    <t>Providing and installing outside steel door, gage 18 (compressed both sides) using 1.25 mm thickness plate, the work price includes painting the door with antirust paint, Latch, Hinge, Lock, Handle and all accessories of work needed. According to  drawing and instruction of the supervised engineer.</t>
  </si>
  <si>
    <t>Outside Slide Steel Doors (fence gate) (5.0x2.5 m)</t>
  </si>
  <si>
    <t>supply materilas and cast c25 reinforced concrete for the founce foundation 40 cm width , 30 cm thickness over a layer of 20 cm compcted sub-base using 6 Bars Dia. 12 mm and stirrups dia.10 mm @ 20 cm according to the drawings and instructions of supervised engineer</t>
  </si>
  <si>
    <t xml:space="preserve">Supply materials and construct walls under DPC by solid concrete block 15*20*40, using cement plaster ratio 1:3 within gradient height 35 Cm and width 20 Cm and over DPC by 2 m height using hollow concrete blocks 20x20x40 cm . Every 4 meter a column should be installed, and every 12 m using 2 cm styform as a tension and compression gap. Fence thickness 20 Cm
The price of all  works must be according to specification, drawings and instructions of the site engineer. </t>
  </si>
  <si>
    <t>Supply materials and paving coloured SHTIGER "Mukarnas" (40x40)cm best quality (approved sample) for the mainentrance with all necessary works on alayer of cement sand morter 1:3  according to the drawings and the instructions of site engineer..</t>
  </si>
  <si>
    <t xml:space="preserve"> Providing and laying garden sand (ZMIJ) 40 cm thick with american grass type (all sesons green). The price includes making concrete border of  20x15 cm according to specifications and installing hand rail 1 m height around a concrete footage, 10 m length, 7 m wide and thickness of concrete 10 cm, using joints every 2 m.
The price includes paving the concreted area. and plant trees and flowers (30 trees and 100 flowers)
All work should be according to drawings and instructions of the site engineer.</t>
  </si>
  <si>
    <t>with 10mm insulation of Polyurethane foam and thin sheet jacket. For Showers of Annex Building Including:
- Electric Connection with all necessary wires 4*2 mm and 32 Amp Circut breaker.
- 2 pcs heating elements with each 1500 watt
- All necessary supply and sewerage pipes:  Check valve (3/4") and Safety valve (3/4")
- two Inclined seated shut valve for cold water and hot water inlet (3/4")
50mm diameter for dripping extension water of safety valve.
The tank is placed on a galvanized steel frame and rubber pads to avoid direct contact with steel or reinforced concrete pedestal
sampling required</t>
  </si>
  <si>
    <t>with highest pressure 116 PSI and highest temprature 70 C Including:
- Electric Connection with all necessary wires 4*2 mm and 32 Amp Circut breaker.
- heating elements  1200 watt
- All necessary supply and sewerage pipes:  Check valve (3/4"),  Safety valve (3/4") and angle valve
- two Inclined seated shut valve for cold water and hot water inlet (3/4")
- Device holder to be fixed on the wall as per instruction of Supervisor engineer</t>
  </si>
  <si>
    <t>For conducting concealed, in the walls, or false ceiling. Insulated in 5mm thick foam rubber hoses. Bursts of insulation must be sealed with adhesive tape. Supply and install 3/4" dia. PPR pipes with all necessary materials, fittings and attachments.
Pipe clamps with hanger bolts in sturdy galvanized fabrication, with rubber insert, at a distance of 1.5m.
Best quality, sampling required!</t>
  </si>
  <si>
    <t>For conducting concealed, in the walls, or false ceiling. Insulated in 5mm thick foam rubber hoses. Bursts of insulation must be sealed with adhesive tape. Supply and install 1" dia. PPR pipes with all necessary materials, fittings and attachments.
Pipe clamps with hanger bolts in sturdy galvanized fabrication, with rubber insert, at a distance of 1.5m.
Best quality, sampling required!</t>
  </si>
  <si>
    <t xml:space="preserve">Best quality (Turkish made Transformer) according to implementation of Directorate of Electricity as per there standards and specifications. The Price includes (600 Amp C.B) with all poles and work needed.
Schneider or ABB or Siemens or GE type
or equivalent
Sampling required including all boards and all accessories.
the price include overall connection from the Public grid to the transformer using armored high voltage cables 3*70 mm2 and from the transformer board to the sub-directorate building main board using 40 M.L cable 4 * 50 mm2 using 50M.L with terminals, attachments, trunks, conduits and all sectorises needed and galvanized poles required.
</t>
  </si>
  <si>
    <t>From public net to generator feed with terminals, two connectors 400 Amp, relays and timer , boards, additional switches and all Boards needed and connections for Synchronizing according the supervisor engineer.</t>
  </si>
  <si>
    <t>Enclosure metal frame with twin internal and external door.
Dimensions 160cm x 140 cm x 50cm using rubber gaskets and equipped with the following items and Bus bars 600A 4No with earth bus bar, the price also includes the required 1 Main Curcuit breaker 400 A three phase and 2 Sub-Curcuit breaker 150 Amp. and 1 Piece of Volt- and Amperemeter and 3 pcs. Signal lamps and 1 set Copper Bus-Bar 1000A with lenght 120 Cm, insulators, switches and etc., all items should be arranged properly, affords a high degree of safety operation.
Note: Main Curcuit breaker and Sub- Curcuit breakers should be LEGRAND or Group Schneider or ABB original mark or equivalent.</t>
  </si>
  <si>
    <r>
      <t>for flush mounted for the rooms in the corridors, include three phase main curciut breaker 100 Amp. and 24 Miniature Circuit breaker with various capacity</t>
    </r>
    <r>
      <rPr>
        <b/>
        <sz val="11"/>
        <rFont val="Calibri"/>
        <family val="2"/>
        <scheme val="minor"/>
      </rPr>
      <t>.</t>
    </r>
    <r>
      <rPr>
        <sz val="11"/>
        <rFont val="Calibri"/>
        <family val="2"/>
        <scheme val="minor"/>
      </rPr>
      <t xml:space="preserve"> Residual Currant Device RCD 32 mA
Note: Miniature Circuit breakers should be LEGRAND or Group Schneider or ABB original mark or equivalent.</t>
    </r>
  </si>
  <si>
    <t>Lighting Fixture Led 45 Watt (false ceiling)</t>
  </si>
  <si>
    <t xml:space="preserve">(hemispherical) four outside building and fence corners, waterproof black colour. Best type in the market, the price includes cable (3 x 2.5 mm2) (HES, Nexans, Prysmian or equivalent) &amp; switches and trunks, plastic pipes or conduits fit for purpose and all accessories best quality according to instruction of site engineer. </t>
  </si>
  <si>
    <t xml:space="preserve"> best type, for integration into the false ceiling, the price includes  cable (3x1.5 mm2) or 3 x 2,5 mm2 (HES, Nexans, Prysmian or equivalent ) &amp; switch 0-full speed and Remote control and plastic pipes, conduits and all accessories according to instruction of site engineer.</t>
  </si>
  <si>
    <t xml:space="preserve"> for WC´s and Kitchen With all necessary accessories and switches, plastic pipes, conduits.
Price includes  (3*1.5 mm2) or 3 x 2,5 mm2 (HES, Nexans, Prysmian or equivalent).
With self-acting external louvres and contact protection inside
Size 6" for toilets and 12" for Kitchen.</t>
  </si>
  <si>
    <t>supply materials and cast concrete slab 15 cm thickness with mixture 1:2:4 reinforced with steel bars 12mm two layers (10 cm c/c) over a layer of sub-base 15 cm and surrounded by soild concrete blocks.
The price includes cement plastering for the walls (inside and outside) according to the drawings and instructions of the site engineer.</t>
  </si>
  <si>
    <t xml:space="preserve"> provide material and install a generator house 6*4 m and height 2.5 m (for the generator and the fuel tank) made of steel frame (5x5 cm, 2mm thickness) and coverded by of BRC 5x5cm, 5mm for the sides and by Kerby for the roof,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</si>
  <si>
    <t>supplying fuel metal tank, capacity 2000 liter of 4 supports, guage 16 with fuel filter and volume meter.
The price includes connection between tanks and Generator with all fitting required as per instruction of supervisor engineer</t>
  </si>
  <si>
    <t>Water Taps 1/2"</t>
  </si>
  <si>
    <t>Final- Distribution 24 lines boards</t>
  </si>
  <si>
    <t xml:space="preserve"> including 10m cable with plugs each (made in Japan or equivelent).
Sample and certificate required.</t>
  </si>
  <si>
    <t xml:space="preserve">Telephone exchange 1*16 lines </t>
  </si>
  <si>
    <t>Emergency Iron Ladder</t>
  </si>
  <si>
    <t>Lenght 6-7 M 21 Steps or more type should be Jakerplate width 70 cm, L 30 cm and H 20 cm. Ladder should be covered from the bottom by plate gauge 20 and both sides 4 inch C channel. With installation of iron fence rectangular bar 4 inch with supporting the steps from bottom and fixed with land and wall. the work include as well painting the ladder with anti-rust painting and oil painting and install couple iron door and the entrance of the ladder including hinges, lock and latch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</si>
</sst>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9"/>
      <color theme="0"/>
      <name val="Calibri"/>
      <family val="2"/>
      <scheme val="minor"/>
    </font>
    <font>
      <sz val="8"/>
      <name val="Calibri"/>
      <family val="2"/>
      <scheme val="minor"/>
    </font>
    <font>
      <b/>
      <sz val="14"/>
      <color theme="0"/>
      <name val="Calibri"/>
      <family val="2"/>
      <scheme val="minor"/>
    </font>
    <font>
      <sz val="11"/>
      <name val="Calibri"/>
      <family val="2"/>
      <scheme val="minor"/>
    </font>
    <font>
      <sz val="11"/>
      <name val="Arial"/>
      <family val="2"/>
    </font>
    <font>
      <b/>
      <sz val="11"/>
      <name val="Calibri"/>
      <family val="2"/>
      <scheme val="minor"/>
    </font>
    <font>
      <b/>
      <sz val="16"/>
      <color theme="1"/>
      <name val="Calibri"/>
      <family val="2"/>
      <scheme val="minor"/>
    </font>
    <font>
      <b/>
      <sz val="14"/>
      <name val="Calibri"/>
      <family val="2"/>
      <scheme val="minor"/>
    </font>
    <font>
      <b/>
      <sz val="12"/>
      <name val="Calibri"/>
      <family val="2"/>
      <scheme val="minor"/>
    </font>
    <font>
      <sz val="12"/>
      <name val="Calibri"/>
      <family val="2"/>
      <scheme val="minor"/>
    </font>
    <font>
      <b/>
      <u/>
      <sz val="14"/>
      <name val="Calibri"/>
      <family val="2"/>
      <scheme val="minor"/>
    </font>
    <font>
      <sz val="11"/>
      <color theme="1"/>
      <name val="Arial"/>
      <family val="2"/>
    </font>
  </fonts>
  <fills count="3">
    <fill>
      <patternFill patternType="none"/>
    </fill>
    <fill>
      <patternFill patternType="gray125"/>
    </fill>
    <fill>
      <patternFill patternType="solid">
        <fgColor theme="3"/>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0" fillId="0" borderId="0" xfId="0"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3" fontId="5" fillId="0" borderId="2" xfId="0" applyNumberFormat="1" applyFont="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164" fontId="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0" fillId="0" borderId="2" xfId="0"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3" fontId="5" fillId="0" borderId="2" xfId="0" applyNumberFormat="1" applyFont="1" applyBorder="1" applyAlignment="1" applyProtection="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horizontal="center" vertical="center"/>
    </xf>
    <xf numFmtId="0" fontId="11" fillId="0" borderId="19" xfId="0" applyFont="1" applyBorder="1" applyAlignment="1">
      <alignment horizontal="center" vertical="center"/>
    </xf>
    <xf numFmtId="0" fontId="3" fillId="2" borderId="1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xf>
    <xf numFmtId="0" fontId="8" fillId="2" borderId="13" xfId="0" applyFont="1" applyFill="1" applyBorder="1" applyAlignment="1" applyProtection="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3" fontId="10" fillId="0" borderId="14" xfId="0" applyNumberFormat="1" applyFont="1" applyFill="1" applyBorder="1" applyAlignment="1">
      <alignment horizontal="center" vertical="center" wrapText="1"/>
    </xf>
    <xf numFmtId="0" fontId="8" fillId="0" borderId="12"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2" fontId="8" fillId="0" borderId="12" xfId="0" applyNumberFormat="1" applyFont="1" applyFill="1" applyBorder="1" applyAlignment="1" applyProtection="1">
      <alignment horizontal="center" vertical="center" wrapText="1"/>
    </xf>
    <xf numFmtId="2" fontId="8" fillId="0" borderId="13" xfId="0" applyNumberFormat="1" applyFont="1" applyFill="1" applyBorder="1" applyAlignment="1" applyProtection="1">
      <alignment horizontal="center" vertical="center" wrapText="1"/>
    </xf>
    <xf numFmtId="2" fontId="8" fillId="0" borderId="7" xfId="0" applyNumberFormat="1" applyFont="1" applyFill="1" applyBorder="1" applyAlignment="1" applyProtection="1">
      <alignment horizontal="center" vertical="center" wrapText="1"/>
    </xf>
    <xf numFmtId="1" fontId="8" fillId="0" borderId="12" xfId="0" applyNumberFormat="1" applyFont="1" applyFill="1" applyBorder="1" applyAlignment="1" applyProtection="1">
      <alignment horizontal="center" vertical="center" wrapText="1"/>
    </xf>
    <xf numFmtId="1" fontId="8" fillId="0" borderId="13" xfId="0" applyNumberFormat="1" applyFont="1" applyFill="1" applyBorder="1" applyAlignment="1" applyProtection="1">
      <alignment horizontal="center" vertical="center" wrapText="1"/>
    </xf>
    <xf numFmtId="1" fontId="8" fillId="0" borderId="7"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9"/>
  <sheetViews>
    <sheetView tabSelected="1" zoomScale="85" zoomScaleNormal="85" workbookViewId="0">
      <pane ySplit="1" topLeftCell="A2" activePane="bottomLeft" state="frozen"/>
      <selection pane="bottomLeft" activeCell="C4" sqref="C4"/>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16384" width="9.140625" style="1"/>
  </cols>
  <sheetData>
    <row r="1" spans="1:7" ht="59.25" customHeight="1" thickBot="1" x14ac:dyDescent="0.3">
      <c r="A1" s="47" t="s">
        <v>10</v>
      </c>
      <c r="B1" s="48"/>
      <c r="C1" s="48"/>
      <c r="D1" s="48"/>
      <c r="E1" s="48"/>
      <c r="F1" s="48"/>
      <c r="G1" s="49"/>
    </row>
    <row r="2" spans="1:7" ht="24" x14ac:dyDescent="0.25">
      <c r="A2" s="7" t="s">
        <v>2</v>
      </c>
      <c r="B2" s="8" t="s">
        <v>3</v>
      </c>
      <c r="C2" s="8" t="s">
        <v>4</v>
      </c>
      <c r="D2" s="8" t="s">
        <v>1</v>
      </c>
      <c r="E2" s="8" t="s">
        <v>0</v>
      </c>
      <c r="F2" s="8" t="s">
        <v>5</v>
      </c>
      <c r="G2" s="9" t="s">
        <v>6</v>
      </c>
    </row>
    <row r="3" spans="1:7" ht="18.600000000000001" customHeight="1" x14ac:dyDescent="0.25">
      <c r="A3" s="24" t="s">
        <v>7</v>
      </c>
      <c r="B3" s="25"/>
      <c r="C3" s="25"/>
      <c r="D3" s="25"/>
      <c r="E3" s="25"/>
      <c r="F3" s="25"/>
      <c r="G3" s="25"/>
    </row>
    <row r="4" spans="1:7" ht="255" x14ac:dyDescent="0.25">
      <c r="A4" s="10">
        <v>1.1000000000000001</v>
      </c>
      <c r="B4" s="11" t="s">
        <v>11</v>
      </c>
      <c r="C4" s="12" t="s">
        <v>183</v>
      </c>
      <c r="D4" s="12">
        <v>1</v>
      </c>
      <c r="E4" s="12" t="s">
        <v>9</v>
      </c>
      <c r="F4" s="4"/>
      <c r="G4" s="13">
        <f>D4*F4</f>
        <v>0</v>
      </c>
    </row>
    <row r="5" spans="1:7" ht="45" x14ac:dyDescent="0.25">
      <c r="A5" s="10">
        <v>1.2</v>
      </c>
      <c r="B5" s="11" t="s">
        <v>24</v>
      </c>
      <c r="C5" s="12" t="s">
        <v>12</v>
      </c>
      <c r="D5" s="12">
        <v>1</v>
      </c>
      <c r="E5" s="12" t="s">
        <v>9</v>
      </c>
      <c r="F5" s="4"/>
      <c r="G5" s="13">
        <f t="shared" ref="G5:G49" si="0">D5*F5</f>
        <v>0</v>
      </c>
    </row>
    <row r="6" spans="1:7" ht="60" x14ac:dyDescent="0.25">
      <c r="A6" s="10">
        <v>1.3</v>
      </c>
      <c r="B6" s="11" t="s">
        <v>13</v>
      </c>
      <c r="C6" s="12" t="s">
        <v>182</v>
      </c>
      <c r="D6" s="12">
        <v>150</v>
      </c>
      <c r="E6" s="12" t="s">
        <v>14</v>
      </c>
      <c r="F6" s="4"/>
      <c r="G6" s="13">
        <f t="shared" si="0"/>
        <v>0</v>
      </c>
    </row>
    <row r="7" spans="1:7" ht="75" x14ac:dyDescent="0.25">
      <c r="A7" s="10">
        <v>1.4</v>
      </c>
      <c r="B7" s="11" t="s">
        <v>15</v>
      </c>
      <c r="C7" s="12" t="s">
        <v>16</v>
      </c>
      <c r="D7" s="12">
        <v>400</v>
      </c>
      <c r="E7" s="12" t="s">
        <v>14</v>
      </c>
      <c r="F7" s="4"/>
      <c r="G7" s="13">
        <f t="shared" si="0"/>
        <v>0</v>
      </c>
    </row>
    <row r="8" spans="1:7" ht="48.75" customHeight="1" x14ac:dyDescent="0.25">
      <c r="A8" s="10">
        <v>1.5</v>
      </c>
      <c r="B8" s="11" t="s">
        <v>25</v>
      </c>
      <c r="C8" s="12" t="s">
        <v>26</v>
      </c>
      <c r="D8" s="12">
        <v>18</v>
      </c>
      <c r="E8" s="12" t="s">
        <v>14</v>
      </c>
      <c r="F8" s="4"/>
      <c r="G8" s="13">
        <f t="shared" si="0"/>
        <v>0</v>
      </c>
    </row>
    <row r="9" spans="1:7" ht="79.5" customHeight="1" x14ac:dyDescent="0.25">
      <c r="A9" s="10">
        <v>1.6</v>
      </c>
      <c r="B9" s="11" t="s">
        <v>17</v>
      </c>
      <c r="C9" s="12" t="s">
        <v>184</v>
      </c>
      <c r="D9" s="12">
        <v>72</v>
      </c>
      <c r="E9" s="12" t="s">
        <v>14</v>
      </c>
      <c r="F9" s="4"/>
      <c r="G9" s="13">
        <f t="shared" si="0"/>
        <v>0</v>
      </c>
    </row>
    <row r="10" spans="1:7" ht="78.95" customHeight="1" x14ac:dyDescent="0.25">
      <c r="A10" s="10">
        <v>1.7</v>
      </c>
      <c r="B10" s="11" t="s">
        <v>18</v>
      </c>
      <c r="C10" s="12" t="s">
        <v>185</v>
      </c>
      <c r="D10" s="12">
        <v>51.8</v>
      </c>
      <c r="E10" s="12" t="s">
        <v>14</v>
      </c>
      <c r="F10" s="4"/>
      <c r="G10" s="13">
        <f t="shared" si="0"/>
        <v>0</v>
      </c>
    </row>
    <row r="11" spans="1:7" ht="45" x14ac:dyDescent="0.25">
      <c r="A11" s="10">
        <v>1.8</v>
      </c>
      <c r="B11" s="11" t="s">
        <v>19</v>
      </c>
      <c r="C11" s="12" t="s">
        <v>186</v>
      </c>
      <c r="D11" s="12">
        <v>332</v>
      </c>
      <c r="E11" s="12" t="s">
        <v>14</v>
      </c>
      <c r="F11" s="4"/>
      <c r="G11" s="13">
        <f t="shared" si="0"/>
        <v>0</v>
      </c>
    </row>
    <row r="12" spans="1:7" ht="30" x14ac:dyDescent="0.25">
      <c r="A12" s="10">
        <v>1.9</v>
      </c>
      <c r="B12" s="11" t="s">
        <v>20</v>
      </c>
      <c r="C12" s="12" t="s">
        <v>187</v>
      </c>
      <c r="D12" s="12">
        <v>215</v>
      </c>
      <c r="E12" s="12" t="s">
        <v>21</v>
      </c>
      <c r="F12" s="4"/>
      <c r="G12" s="13">
        <f t="shared" si="0"/>
        <v>0</v>
      </c>
    </row>
    <row r="13" spans="1:7" ht="60" x14ac:dyDescent="0.25">
      <c r="A13" s="14">
        <v>1.1000000000000001</v>
      </c>
      <c r="B13" s="11" t="s">
        <v>22</v>
      </c>
      <c r="C13" s="12" t="s">
        <v>188</v>
      </c>
      <c r="D13" s="12">
        <v>6</v>
      </c>
      <c r="E13" s="12" t="s">
        <v>14</v>
      </c>
      <c r="F13" s="4"/>
      <c r="G13" s="13">
        <f t="shared" si="0"/>
        <v>0</v>
      </c>
    </row>
    <row r="14" spans="1:7" ht="60" x14ac:dyDescent="0.25">
      <c r="A14" s="14">
        <v>1.1100000000000001</v>
      </c>
      <c r="B14" s="11" t="s">
        <v>23</v>
      </c>
      <c r="C14" s="12" t="s">
        <v>189</v>
      </c>
      <c r="D14" s="12">
        <v>340</v>
      </c>
      <c r="E14" s="12" t="s">
        <v>14</v>
      </c>
      <c r="F14" s="4"/>
      <c r="G14" s="13">
        <f t="shared" si="0"/>
        <v>0</v>
      </c>
    </row>
    <row r="15" spans="1:7" ht="165" x14ac:dyDescent="0.25">
      <c r="A15" s="14">
        <v>1.1200000000000001</v>
      </c>
      <c r="B15" s="11" t="s">
        <v>27</v>
      </c>
      <c r="C15" s="12" t="s">
        <v>190</v>
      </c>
      <c r="D15" s="12">
        <v>150</v>
      </c>
      <c r="E15" s="12" t="s">
        <v>14</v>
      </c>
      <c r="F15" s="4"/>
      <c r="G15" s="13">
        <f t="shared" si="0"/>
        <v>0</v>
      </c>
    </row>
    <row r="16" spans="1:7" ht="45" x14ac:dyDescent="0.25">
      <c r="A16" s="14">
        <v>1.1299999999999999</v>
      </c>
      <c r="B16" s="11" t="s">
        <v>28</v>
      </c>
      <c r="C16" s="12" t="s">
        <v>191</v>
      </c>
      <c r="D16" s="12">
        <v>57</v>
      </c>
      <c r="E16" s="12" t="s">
        <v>14</v>
      </c>
      <c r="F16" s="4"/>
      <c r="G16" s="13">
        <f t="shared" si="0"/>
        <v>0</v>
      </c>
    </row>
    <row r="17" spans="1:7" ht="90" x14ac:dyDescent="0.25">
      <c r="A17" s="14">
        <v>1.1399999999999999</v>
      </c>
      <c r="B17" s="11" t="s">
        <v>29</v>
      </c>
      <c r="C17" s="12" t="s">
        <v>192</v>
      </c>
      <c r="D17" s="12">
        <v>11</v>
      </c>
      <c r="E17" s="12" t="s">
        <v>14</v>
      </c>
      <c r="F17" s="4"/>
      <c r="G17" s="13">
        <f t="shared" si="0"/>
        <v>0</v>
      </c>
    </row>
    <row r="18" spans="1:7" ht="105" x14ac:dyDescent="0.25">
      <c r="A18" s="14">
        <v>1.1499999999999999</v>
      </c>
      <c r="B18" s="11" t="s">
        <v>31</v>
      </c>
      <c r="C18" s="12" t="s">
        <v>30</v>
      </c>
      <c r="D18" s="12">
        <v>1</v>
      </c>
      <c r="E18" s="12" t="s">
        <v>9</v>
      </c>
      <c r="F18" s="4"/>
      <c r="G18" s="13">
        <f t="shared" si="0"/>
        <v>0</v>
      </c>
    </row>
    <row r="19" spans="1:7" ht="48" customHeight="1" x14ac:dyDescent="0.25">
      <c r="A19" s="14">
        <v>1.1599999999999999</v>
      </c>
      <c r="B19" s="11" t="s">
        <v>36</v>
      </c>
      <c r="C19" s="12" t="s">
        <v>193</v>
      </c>
      <c r="D19" s="12">
        <v>361</v>
      </c>
      <c r="E19" s="12" t="s">
        <v>33</v>
      </c>
      <c r="F19" s="4"/>
      <c r="G19" s="13">
        <f t="shared" si="0"/>
        <v>0</v>
      </c>
    </row>
    <row r="20" spans="1:7" ht="75" x14ac:dyDescent="0.25">
      <c r="A20" s="14">
        <v>1.17</v>
      </c>
      <c r="B20" s="11" t="s">
        <v>32</v>
      </c>
      <c r="C20" s="12" t="s">
        <v>194</v>
      </c>
      <c r="D20" s="12">
        <v>160</v>
      </c>
      <c r="E20" s="12" t="s">
        <v>33</v>
      </c>
      <c r="F20" s="4"/>
      <c r="G20" s="13">
        <f t="shared" si="0"/>
        <v>0</v>
      </c>
    </row>
    <row r="21" spans="1:7" ht="30" x14ac:dyDescent="0.25">
      <c r="A21" s="14">
        <v>1.18</v>
      </c>
      <c r="B21" s="11" t="s">
        <v>35</v>
      </c>
      <c r="C21" s="12" t="s">
        <v>34</v>
      </c>
      <c r="D21" s="12">
        <v>150</v>
      </c>
      <c r="E21" s="12" t="s">
        <v>21</v>
      </c>
      <c r="F21" s="4"/>
      <c r="G21" s="13">
        <f t="shared" si="0"/>
        <v>0</v>
      </c>
    </row>
    <row r="22" spans="1:7" ht="60" x14ac:dyDescent="0.25">
      <c r="A22" s="14">
        <v>1.19</v>
      </c>
      <c r="B22" s="11" t="s">
        <v>37</v>
      </c>
      <c r="C22" s="12" t="s">
        <v>38</v>
      </c>
      <c r="D22" s="12">
        <v>1400</v>
      </c>
      <c r="E22" s="12" t="s">
        <v>33</v>
      </c>
      <c r="F22" s="4"/>
      <c r="G22" s="13">
        <f t="shared" si="0"/>
        <v>0</v>
      </c>
    </row>
    <row r="23" spans="1:7" ht="75" x14ac:dyDescent="0.25">
      <c r="A23" s="14">
        <v>1.2</v>
      </c>
      <c r="B23" s="11" t="s">
        <v>39</v>
      </c>
      <c r="C23" s="12" t="s">
        <v>40</v>
      </c>
      <c r="D23" s="12">
        <v>1348</v>
      </c>
      <c r="E23" s="12" t="s">
        <v>33</v>
      </c>
      <c r="F23" s="4"/>
      <c r="G23" s="13">
        <f t="shared" si="0"/>
        <v>0</v>
      </c>
    </row>
    <row r="24" spans="1:7" ht="96" customHeight="1" x14ac:dyDescent="0.25">
      <c r="A24" s="14">
        <v>1.21</v>
      </c>
      <c r="B24" s="11" t="s">
        <v>41</v>
      </c>
      <c r="C24" s="12" t="s">
        <v>42</v>
      </c>
      <c r="D24" s="12">
        <v>2748</v>
      </c>
      <c r="E24" s="12" t="s">
        <v>33</v>
      </c>
      <c r="F24" s="4"/>
      <c r="G24" s="13">
        <f t="shared" si="0"/>
        <v>0</v>
      </c>
    </row>
    <row r="25" spans="1:7" ht="120" x14ac:dyDescent="0.25">
      <c r="A25" s="14">
        <v>1.22</v>
      </c>
      <c r="B25" s="11" t="s">
        <v>195</v>
      </c>
      <c r="C25" s="12" t="s">
        <v>196</v>
      </c>
      <c r="D25" s="12">
        <v>423</v>
      </c>
      <c r="E25" s="12" t="s">
        <v>33</v>
      </c>
      <c r="F25" s="4"/>
      <c r="G25" s="13">
        <f t="shared" si="0"/>
        <v>0</v>
      </c>
    </row>
    <row r="26" spans="1:7" ht="45" x14ac:dyDescent="0.25">
      <c r="A26" s="14">
        <v>1.23</v>
      </c>
      <c r="B26" s="11" t="s">
        <v>43</v>
      </c>
      <c r="C26" s="12" t="s">
        <v>197</v>
      </c>
      <c r="D26" s="12">
        <v>550</v>
      </c>
      <c r="E26" s="12" t="s">
        <v>33</v>
      </c>
      <c r="F26" s="4"/>
      <c r="G26" s="13">
        <f t="shared" si="0"/>
        <v>0</v>
      </c>
    </row>
    <row r="27" spans="1:7" ht="60" x14ac:dyDescent="0.25">
      <c r="A27" s="14">
        <v>1.24</v>
      </c>
      <c r="B27" s="11" t="s">
        <v>44</v>
      </c>
      <c r="C27" s="12" t="s">
        <v>198</v>
      </c>
      <c r="D27" s="12">
        <v>38</v>
      </c>
      <c r="E27" s="12" t="s">
        <v>33</v>
      </c>
      <c r="F27" s="4"/>
      <c r="G27" s="13">
        <f t="shared" si="0"/>
        <v>0</v>
      </c>
    </row>
    <row r="28" spans="1:7" ht="60" x14ac:dyDescent="0.25">
      <c r="A28" s="14">
        <v>1.25</v>
      </c>
      <c r="B28" s="11" t="s">
        <v>45</v>
      </c>
      <c r="C28" s="12" t="s">
        <v>46</v>
      </c>
      <c r="D28" s="12">
        <v>357</v>
      </c>
      <c r="E28" s="12" t="s">
        <v>33</v>
      </c>
      <c r="F28" s="4"/>
      <c r="G28" s="13">
        <f t="shared" si="0"/>
        <v>0</v>
      </c>
    </row>
    <row r="29" spans="1:7" ht="45" x14ac:dyDescent="0.25">
      <c r="A29" s="14">
        <v>1.26</v>
      </c>
      <c r="B29" s="11" t="s">
        <v>47</v>
      </c>
      <c r="C29" s="12" t="s">
        <v>199</v>
      </c>
      <c r="D29" s="12">
        <v>356</v>
      </c>
      <c r="E29" s="12" t="s">
        <v>21</v>
      </c>
      <c r="F29" s="4"/>
      <c r="G29" s="13">
        <f t="shared" si="0"/>
        <v>0</v>
      </c>
    </row>
    <row r="30" spans="1:7" ht="60" x14ac:dyDescent="0.25">
      <c r="A30" s="14">
        <v>1.27</v>
      </c>
      <c r="B30" s="11" t="s">
        <v>48</v>
      </c>
      <c r="C30" s="12" t="s">
        <v>200</v>
      </c>
      <c r="D30" s="12">
        <v>19</v>
      </c>
      <c r="E30" s="12" t="s">
        <v>49</v>
      </c>
      <c r="F30" s="4"/>
      <c r="G30" s="13">
        <f t="shared" si="0"/>
        <v>0</v>
      </c>
    </row>
    <row r="31" spans="1:7" ht="60" x14ac:dyDescent="0.25">
      <c r="A31" s="14">
        <v>1.28</v>
      </c>
      <c r="B31" s="11" t="s">
        <v>50</v>
      </c>
      <c r="C31" s="12" t="s">
        <v>201</v>
      </c>
      <c r="D31" s="12">
        <v>5</v>
      </c>
      <c r="E31" s="12" t="s">
        <v>33</v>
      </c>
      <c r="F31" s="4"/>
      <c r="G31" s="13">
        <f t="shared" si="0"/>
        <v>0</v>
      </c>
    </row>
    <row r="32" spans="1:7" ht="60" x14ac:dyDescent="0.25">
      <c r="A32" s="14">
        <v>1.29</v>
      </c>
      <c r="B32" s="11" t="s">
        <v>51</v>
      </c>
      <c r="C32" s="12" t="s">
        <v>202</v>
      </c>
      <c r="D32" s="12">
        <v>482</v>
      </c>
      <c r="E32" s="12" t="s">
        <v>33</v>
      </c>
      <c r="F32" s="4"/>
      <c r="G32" s="13">
        <f t="shared" si="0"/>
        <v>0</v>
      </c>
    </row>
    <row r="33" spans="1:7" ht="60" x14ac:dyDescent="0.25">
      <c r="A33" s="14">
        <v>1.3</v>
      </c>
      <c r="B33" s="11" t="s">
        <v>52</v>
      </c>
      <c r="C33" s="12" t="s">
        <v>53</v>
      </c>
      <c r="D33" s="12">
        <v>38</v>
      </c>
      <c r="E33" s="12" t="s">
        <v>33</v>
      </c>
      <c r="F33" s="4"/>
      <c r="G33" s="13">
        <f t="shared" si="0"/>
        <v>0</v>
      </c>
    </row>
    <row r="34" spans="1:7" ht="90" x14ac:dyDescent="0.25">
      <c r="A34" s="14">
        <v>1.31</v>
      </c>
      <c r="B34" s="11" t="s">
        <v>54</v>
      </c>
      <c r="C34" s="12" t="s">
        <v>203</v>
      </c>
      <c r="D34" s="12">
        <v>15</v>
      </c>
      <c r="E34" s="12" t="s">
        <v>55</v>
      </c>
      <c r="F34" s="4"/>
      <c r="G34" s="13">
        <f t="shared" si="0"/>
        <v>0</v>
      </c>
    </row>
    <row r="35" spans="1:7" ht="45" x14ac:dyDescent="0.25">
      <c r="A35" s="14">
        <v>1.32</v>
      </c>
      <c r="B35" s="11" t="s">
        <v>56</v>
      </c>
      <c r="C35" s="12" t="s">
        <v>204</v>
      </c>
      <c r="D35" s="12">
        <v>3</v>
      </c>
      <c r="E35" s="12" t="s">
        <v>55</v>
      </c>
      <c r="F35" s="4"/>
      <c r="G35" s="13">
        <f t="shared" si="0"/>
        <v>0</v>
      </c>
    </row>
    <row r="36" spans="1:7" ht="75" x14ac:dyDescent="0.25">
      <c r="A36" s="14">
        <v>1.33</v>
      </c>
      <c r="B36" s="11" t="s">
        <v>57</v>
      </c>
      <c r="C36" s="12" t="s">
        <v>59</v>
      </c>
      <c r="D36" s="12">
        <v>1</v>
      </c>
      <c r="E36" s="12" t="s">
        <v>55</v>
      </c>
      <c r="F36" s="4"/>
      <c r="G36" s="13">
        <f t="shared" si="0"/>
        <v>0</v>
      </c>
    </row>
    <row r="37" spans="1:7" ht="60" x14ac:dyDescent="0.25">
      <c r="A37" s="14">
        <v>1.34</v>
      </c>
      <c r="B37" s="11" t="s">
        <v>58</v>
      </c>
      <c r="C37" s="12" t="s">
        <v>60</v>
      </c>
      <c r="D37" s="12">
        <v>1</v>
      </c>
      <c r="E37" s="12" t="s">
        <v>55</v>
      </c>
      <c r="F37" s="4"/>
      <c r="G37" s="13">
        <f t="shared" si="0"/>
        <v>0</v>
      </c>
    </row>
    <row r="38" spans="1:7" ht="45" x14ac:dyDescent="0.25">
      <c r="A38" s="14">
        <v>1.35</v>
      </c>
      <c r="B38" s="11" t="s">
        <v>205</v>
      </c>
      <c r="C38" s="12" t="s">
        <v>61</v>
      </c>
      <c r="D38" s="12">
        <v>1</v>
      </c>
      <c r="E38" s="12" t="s">
        <v>55</v>
      </c>
      <c r="F38" s="4"/>
      <c r="G38" s="13">
        <f t="shared" si="0"/>
        <v>0</v>
      </c>
    </row>
    <row r="39" spans="1:7" ht="45" x14ac:dyDescent="0.25">
      <c r="A39" s="14">
        <v>1.36</v>
      </c>
      <c r="B39" s="11" t="s">
        <v>62</v>
      </c>
      <c r="C39" s="12" t="s">
        <v>64</v>
      </c>
      <c r="D39" s="12">
        <v>10</v>
      </c>
      <c r="E39" s="12" t="s">
        <v>55</v>
      </c>
      <c r="F39" s="4"/>
      <c r="G39" s="13">
        <f t="shared" si="0"/>
        <v>0</v>
      </c>
    </row>
    <row r="40" spans="1:7" ht="120" x14ac:dyDescent="0.25">
      <c r="A40" s="14">
        <v>1.37</v>
      </c>
      <c r="B40" s="11" t="s">
        <v>63</v>
      </c>
      <c r="C40" s="12" t="s">
        <v>65</v>
      </c>
      <c r="D40" s="12">
        <v>66</v>
      </c>
      <c r="E40" s="12" t="s">
        <v>33</v>
      </c>
      <c r="F40" s="4"/>
      <c r="G40" s="13">
        <f t="shared" si="0"/>
        <v>0</v>
      </c>
    </row>
    <row r="41" spans="1:7" ht="75" x14ac:dyDescent="0.25">
      <c r="A41" s="14">
        <v>1.38</v>
      </c>
      <c r="B41" s="11" t="s">
        <v>66</v>
      </c>
      <c r="C41" s="12" t="s">
        <v>67</v>
      </c>
      <c r="D41" s="12">
        <v>17</v>
      </c>
      <c r="E41" s="12" t="s">
        <v>21</v>
      </c>
      <c r="F41" s="4"/>
      <c r="G41" s="13">
        <f t="shared" si="0"/>
        <v>0</v>
      </c>
    </row>
    <row r="42" spans="1:7" ht="45" x14ac:dyDescent="0.25">
      <c r="A42" s="14">
        <v>1.39</v>
      </c>
      <c r="B42" s="11" t="s">
        <v>68</v>
      </c>
      <c r="C42" s="12" t="s">
        <v>122</v>
      </c>
      <c r="D42" s="12">
        <v>33</v>
      </c>
      <c r="E42" s="12" t="s">
        <v>33</v>
      </c>
      <c r="F42" s="4"/>
      <c r="G42" s="13">
        <f t="shared" si="0"/>
        <v>0</v>
      </c>
    </row>
    <row r="43" spans="1:7" ht="45" x14ac:dyDescent="0.25">
      <c r="A43" s="14">
        <v>1.4</v>
      </c>
      <c r="B43" s="11" t="s">
        <v>69</v>
      </c>
      <c r="C43" s="12" t="s">
        <v>206</v>
      </c>
      <c r="D43" s="12">
        <v>24</v>
      </c>
      <c r="E43" s="12" t="s">
        <v>14</v>
      </c>
      <c r="F43" s="4"/>
      <c r="G43" s="13">
        <f t="shared" si="0"/>
        <v>0</v>
      </c>
    </row>
    <row r="44" spans="1:7" ht="75" x14ac:dyDescent="0.25">
      <c r="A44" s="14">
        <v>1.41</v>
      </c>
      <c r="B44" s="11" t="s">
        <v>70</v>
      </c>
      <c r="C44" s="12" t="s">
        <v>207</v>
      </c>
      <c r="D44" s="12">
        <v>100</v>
      </c>
      <c r="E44" s="12" t="s">
        <v>14</v>
      </c>
      <c r="F44" s="4"/>
      <c r="G44" s="13">
        <f t="shared" si="0"/>
        <v>0</v>
      </c>
    </row>
    <row r="45" spans="1:7" ht="45" x14ac:dyDescent="0.25">
      <c r="A45" s="14">
        <v>1.42</v>
      </c>
      <c r="B45" s="11" t="s">
        <v>71</v>
      </c>
      <c r="C45" s="12" t="s">
        <v>208</v>
      </c>
      <c r="D45" s="12">
        <v>140</v>
      </c>
      <c r="E45" s="12" t="s">
        <v>33</v>
      </c>
      <c r="F45" s="4"/>
      <c r="G45" s="13">
        <f t="shared" si="0"/>
        <v>0</v>
      </c>
    </row>
    <row r="46" spans="1:7" ht="75" x14ac:dyDescent="0.25">
      <c r="A46" s="14">
        <v>1.43</v>
      </c>
      <c r="B46" s="11" t="s">
        <v>76</v>
      </c>
      <c r="C46" s="12" t="s">
        <v>209</v>
      </c>
      <c r="D46" s="12">
        <v>1</v>
      </c>
      <c r="E46" s="12" t="s">
        <v>9</v>
      </c>
      <c r="F46" s="4"/>
      <c r="G46" s="13">
        <f t="shared" si="0"/>
        <v>0</v>
      </c>
    </row>
    <row r="47" spans="1:7" ht="120" x14ac:dyDescent="0.25">
      <c r="A47" s="14">
        <v>1.44</v>
      </c>
      <c r="B47" s="11" t="s">
        <v>72</v>
      </c>
      <c r="C47" s="12" t="s">
        <v>82</v>
      </c>
      <c r="D47" s="12">
        <v>1</v>
      </c>
      <c r="E47" s="12" t="s">
        <v>9</v>
      </c>
      <c r="F47" s="4"/>
      <c r="G47" s="13">
        <f t="shared" si="0"/>
        <v>0</v>
      </c>
    </row>
    <row r="48" spans="1:7" ht="75" x14ac:dyDescent="0.25">
      <c r="A48" s="14">
        <v>1.45</v>
      </c>
      <c r="B48" s="11" t="s">
        <v>229</v>
      </c>
      <c r="C48" s="12" t="s">
        <v>230</v>
      </c>
      <c r="D48" s="12">
        <v>2</v>
      </c>
      <c r="E48" s="15" t="s">
        <v>55</v>
      </c>
      <c r="F48" s="5"/>
      <c r="G48" s="13">
        <f t="shared" si="0"/>
        <v>0</v>
      </c>
    </row>
    <row r="49" spans="1:7" ht="75" x14ac:dyDescent="0.25">
      <c r="A49" s="14">
        <v>1.46</v>
      </c>
      <c r="B49" s="11" t="s">
        <v>73</v>
      </c>
      <c r="C49" s="12" t="s">
        <v>74</v>
      </c>
      <c r="D49" s="12">
        <v>60</v>
      </c>
      <c r="E49" s="12" t="s">
        <v>33</v>
      </c>
      <c r="F49" s="4"/>
      <c r="G49" s="13">
        <f t="shared" si="0"/>
        <v>0</v>
      </c>
    </row>
    <row r="50" spans="1:7" ht="18.75" x14ac:dyDescent="0.25">
      <c r="A50" s="50" t="s">
        <v>174</v>
      </c>
      <c r="B50" s="51"/>
      <c r="C50" s="52"/>
      <c r="D50" s="41">
        <f>SUM(G4:G49)</f>
        <v>0</v>
      </c>
      <c r="E50" s="39"/>
      <c r="F50" s="39"/>
      <c r="G50" s="42"/>
    </row>
    <row r="51" spans="1:7" ht="18.75" customHeight="1" x14ac:dyDescent="0.25">
      <c r="A51" s="26" t="s">
        <v>75</v>
      </c>
      <c r="B51" s="27"/>
      <c r="C51" s="27"/>
      <c r="D51" s="27"/>
      <c r="E51" s="27"/>
      <c r="F51" s="27"/>
      <c r="G51" s="27"/>
    </row>
    <row r="52" spans="1:7" ht="135.75" customHeight="1" x14ac:dyDescent="0.25">
      <c r="A52" s="10">
        <v>2.1</v>
      </c>
      <c r="B52" s="11" t="s">
        <v>78</v>
      </c>
      <c r="C52" s="12" t="s">
        <v>77</v>
      </c>
      <c r="D52" s="12">
        <v>25</v>
      </c>
      <c r="E52" s="12" t="s">
        <v>21</v>
      </c>
      <c r="F52" s="3"/>
      <c r="G52" s="13">
        <f>D52*F52</f>
        <v>0</v>
      </c>
    </row>
    <row r="53" spans="1:7" ht="30" x14ac:dyDescent="0.25">
      <c r="A53" s="10">
        <v>2.2000000000000002</v>
      </c>
      <c r="B53" s="11" t="s">
        <v>79</v>
      </c>
      <c r="C53" s="12" t="s">
        <v>81</v>
      </c>
      <c r="D53" s="12">
        <v>5</v>
      </c>
      <c r="E53" s="12" t="s">
        <v>55</v>
      </c>
      <c r="F53" s="3"/>
      <c r="G53" s="13">
        <f t="shared" ref="G53:G72" si="1">D53*F53</f>
        <v>0</v>
      </c>
    </row>
    <row r="54" spans="1:7" ht="64.5" customHeight="1" x14ac:dyDescent="0.25">
      <c r="A54" s="10">
        <v>2.2999999999999998</v>
      </c>
      <c r="B54" s="11" t="s">
        <v>79</v>
      </c>
      <c r="C54" s="12" t="s">
        <v>80</v>
      </c>
      <c r="D54" s="12">
        <v>5</v>
      </c>
      <c r="E54" s="12" t="s">
        <v>55</v>
      </c>
      <c r="F54" s="3"/>
      <c r="G54" s="13">
        <f t="shared" si="1"/>
        <v>0</v>
      </c>
    </row>
    <row r="55" spans="1:7" ht="64.5" customHeight="1" x14ac:dyDescent="0.25">
      <c r="A55" s="10">
        <v>2.4</v>
      </c>
      <c r="B55" s="11" t="s">
        <v>83</v>
      </c>
      <c r="C55" s="12" t="s">
        <v>84</v>
      </c>
      <c r="D55" s="12">
        <v>50</v>
      </c>
      <c r="E55" s="12" t="s">
        <v>21</v>
      </c>
      <c r="F55" s="3"/>
      <c r="G55" s="13">
        <f t="shared" si="1"/>
        <v>0</v>
      </c>
    </row>
    <row r="56" spans="1:7" ht="95.25" customHeight="1" x14ac:dyDescent="0.25">
      <c r="A56" s="10">
        <v>2.5</v>
      </c>
      <c r="B56" s="11" t="s">
        <v>85</v>
      </c>
      <c r="C56" s="12" t="s">
        <v>86</v>
      </c>
      <c r="D56" s="12">
        <v>4</v>
      </c>
      <c r="E56" s="12" t="s">
        <v>55</v>
      </c>
      <c r="F56" s="3"/>
      <c r="G56" s="13">
        <f t="shared" si="1"/>
        <v>0</v>
      </c>
    </row>
    <row r="57" spans="1:7" ht="64.5" customHeight="1" x14ac:dyDescent="0.25">
      <c r="A57" s="10">
        <v>2.6</v>
      </c>
      <c r="B57" s="11" t="s">
        <v>87</v>
      </c>
      <c r="C57" s="12" t="s">
        <v>88</v>
      </c>
      <c r="D57" s="12">
        <v>2</v>
      </c>
      <c r="E57" s="12" t="s">
        <v>55</v>
      </c>
      <c r="F57" s="3"/>
      <c r="G57" s="13">
        <f t="shared" si="1"/>
        <v>0</v>
      </c>
    </row>
    <row r="58" spans="1:7" ht="90" x14ac:dyDescent="0.25">
      <c r="A58" s="10">
        <v>2.7</v>
      </c>
      <c r="B58" s="11" t="s">
        <v>89</v>
      </c>
      <c r="C58" s="12" t="s">
        <v>90</v>
      </c>
      <c r="D58" s="12">
        <v>3</v>
      </c>
      <c r="E58" s="12" t="s">
        <v>55</v>
      </c>
      <c r="F58" s="3"/>
      <c r="G58" s="13">
        <f t="shared" si="1"/>
        <v>0</v>
      </c>
    </row>
    <row r="59" spans="1:7" ht="64.5" customHeight="1" x14ac:dyDescent="0.25">
      <c r="A59" s="10">
        <v>2.8</v>
      </c>
      <c r="B59" s="11" t="s">
        <v>91</v>
      </c>
      <c r="C59" s="12" t="s">
        <v>92</v>
      </c>
      <c r="D59" s="12">
        <v>20</v>
      </c>
      <c r="E59" s="12" t="s">
        <v>55</v>
      </c>
      <c r="F59" s="3"/>
      <c r="G59" s="13">
        <f t="shared" si="1"/>
        <v>0</v>
      </c>
    </row>
    <row r="60" spans="1:7" ht="64.5" customHeight="1" x14ac:dyDescent="0.25">
      <c r="A60" s="10">
        <v>2.9</v>
      </c>
      <c r="B60" s="11" t="s">
        <v>93</v>
      </c>
      <c r="C60" s="12" t="s">
        <v>94</v>
      </c>
      <c r="D60" s="12">
        <v>1</v>
      </c>
      <c r="E60" s="12" t="s">
        <v>55</v>
      </c>
      <c r="F60" s="3"/>
      <c r="G60" s="13">
        <f t="shared" si="1"/>
        <v>0</v>
      </c>
    </row>
    <row r="61" spans="1:7" ht="64.5" customHeight="1" x14ac:dyDescent="0.25">
      <c r="A61" s="14">
        <v>2.1</v>
      </c>
      <c r="B61" s="11" t="s">
        <v>95</v>
      </c>
      <c r="C61" s="12" t="s">
        <v>97</v>
      </c>
      <c r="D61" s="12">
        <v>8</v>
      </c>
      <c r="E61" s="12" t="s">
        <v>55</v>
      </c>
      <c r="F61" s="3"/>
      <c r="G61" s="13">
        <f t="shared" si="1"/>
        <v>0</v>
      </c>
    </row>
    <row r="62" spans="1:7" ht="64.5" customHeight="1" x14ac:dyDescent="0.25">
      <c r="A62" s="14">
        <v>2.11</v>
      </c>
      <c r="B62" s="11" t="s">
        <v>96</v>
      </c>
      <c r="C62" s="12" t="s">
        <v>97</v>
      </c>
      <c r="D62" s="12">
        <v>2</v>
      </c>
      <c r="E62" s="12" t="s">
        <v>55</v>
      </c>
      <c r="F62" s="3"/>
      <c r="G62" s="13">
        <f t="shared" si="1"/>
        <v>0</v>
      </c>
    </row>
    <row r="63" spans="1:7" ht="64.5" customHeight="1" x14ac:dyDescent="0.25">
      <c r="A63" s="14">
        <v>2.12</v>
      </c>
      <c r="B63" s="11" t="s">
        <v>225</v>
      </c>
      <c r="C63" s="12" t="s">
        <v>98</v>
      </c>
      <c r="D63" s="12">
        <v>14</v>
      </c>
      <c r="E63" s="12" t="s">
        <v>55</v>
      </c>
      <c r="F63" s="3"/>
      <c r="G63" s="13">
        <f t="shared" si="1"/>
        <v>0</v>
      </c>
    </row>
    <row r="64" spans="1:7" ht="135" x14ac:dyDescent="0.25">
      <c r="A64" s="14">
        <v>2.13</v>
      </c>
      <c r="B64" s="11" t="s">
        <v>99</v>
      </c>
      <c r="C64" s="12" t="s">
        <v>210</v>
      </c>
      <c r="D64" s="12">
        <v>1</v>
      </c>
      <c r="E64" s="12" t="s">
        <v>55</v>
      </c>
      <c r="F64" s="3"/>
      <c r="G64" s="13">
        <f t="shared" si="1"/>
        <v>0</v>
      </c>
    </row>
    <row r="65" spans="1:7" ht="90" x14ac:dyDescent="0.25">
      <c r="A65" s="14">
        <v>2.14</v>
      </c>
      <c r="B65" s="11" t="s">
        <v>100</v>
      </c>
      <c r="C65" s="12" t="s">
        <v>211</v>
      </c>
      <c r="D65" s="12">
        <v>2</v>
      </c>
      <c r="E65" s="12" t="s">
        <v>55</v>
      </c>
      <c r="F65" s="3"/>
      <c r="G65" s="13">
        <f t="shared" si="1"/>
        <v>0</v>
      </c>
    </row>
    <row r="66" spans="1:7" ht="75" x14ac:dyDescent="0.25">
      <c r="A66" s="14">
        <v>2.15</v>
      </c>
      <c r="B66" s="11" t="s">
        <v>101</v>
      </c>
      <c r="C66" s="12" t="s">
        <v>212</v>
      </c>
      <c r="D66" s="12">
        <v>100</v>
      </c>
      <c r="E66" s="12" t="s">
        <v>21</v>
      </c>
      <c r="F66" s="3"/>
      <c r="G66" s="13">
        <f t="shared" si="1"/>
        <v>0</v>
      </c>
    </row>
    <row r="67" spans="1:7" ht="75" x14ac:dyDescent="0.25">
      <c r="A67" s="14">
        <v>2.16</v>
      </c>
      <c r="B67" s="11" t="s">
        <v>102</v>
      </c>
      <c r="C67" s="12" t="s">
        <v>213</v>
      </c>
      <c r="D67" s="12">
        <v>100</v>
      </c>
      <c r="E67" s="12" t="s">
        <v>21</v>
      </c>
      <c r="F67" s="3"/>
      <c r="G67" s="13">
        <f t="shared" si="1"/>
        <v>0</v>
      </c>
    </row>
    <row r="68" spans="1:7" ht="69" customHeight="1" x14ac:dyDescent="0.25">
      <c r="A68" s="14">
        <v>2.17</v>
      </c>
      <c r="B68" s="11" t="s">
        <v>103</v>
      </c>
      <c r="C68" s="12" t="s">
        <v>104</v>
      </c>
      <c r="D68" s="12">
        <v>8</v>
      </c>
      <c r="E68" s="12" t="s">
        <v>55</v>
      </c>
      <c r="F68" s="3"/>
      <c r="G68" s="13">
        <f t="shared" si="1"/>
        <v>0</v>
      </c>
    </row>
    <row r="69" spans="1:7" ht="93" customHeight="1" x14ac:dyDescent="0.25">
      <c r="A69" s="14">
        <v>2.1800000000000002</v>
      </c>
      <c r="B69" s="11" t="s">
        <v>105</v>
      </c>
      <c r="C69" s="12" t="s">
        <v>106</v>
      </c>
      <c r="D69" s="12">
        <v>9</v>
      </c>
      <c r="E69" s="12" t="s">
        <v>55</v>
      </c>
      <c r="F69" s="3"/>
      <c r="G69" s="13">
        <f t="shared" si="1"/>
        <v>0</v>
      </c>
    </row>
    <row r="70" spans="1:7" ht="75" x14ac:dyDescent="0.25">
      <c r="A70" s="14">
        <v>2.19</v>
      </c>
      <c r="B70" s="11" t="s">
        <v>107</v>
      </c>
      <c r="C70" s="12" t="s">
        <v>171</v>
      </c>
      <c r="D70" s="12">
        <v>5</v>
      </c>
      <c r="E70" s="12" t="s">
        <v>55</v>
      </c>
      <c r="F70" s="3"/>
      <c r="G70" s="13">
        <f t="shared" si="1"/>
        <v>0</v>
      </c>
    </row>
    <row r="71" spans="1:7" ht="96" customHeight="1" x14ac:dyDescent="0.25">
      <c r="A71" s="14">
        <v>2.2000000000000002</v>
      </c>
      <c r="B71" s="11" t="s">
        <v>108</v>
      </c>
      <c r="C71" s="12" t="s">
        <v>109</v>
      </c>
      <c r="D71" s="12">
        <v>1</v>
      </c>
      <c r="E71" s="12" t="s">
        <v>55</v>
      </c>
      <c r="F71" s="3"/>
      <c r="G71" s="13">
        <f t="shared" si="1"/>
        <v>0</v>
      </c>
    </row>
    <row r="72" spans="1:7" ht="30" x14ac:dyDescent="0.25">
      <c r="A72" s="14">
        <v>2.21</v>
      </c>
      <c r="B72" s="11" t="s">
        <v>114</v>
      </c>
      <c r="C72" s="12" t="s">
        <v>115</v>
      </c>
      <c r="D72" s="12">
        <v>5</v>
      </c>
      <c r="E72" s="12" t="s">
        <v>55</v>
      </c>
      <c r="F72" s="3"/>
      <c r="G72" s="13">
        <f t="shared" si="1"/>
        <v>0</v>
      </c>
    </row>
    <row r="73" spans="1:7" ht="18.75" x14ac:dyDescent="0.25">
      <c r="A73" s="53" t="s">
        <v>181</v>
      </c>
      <c r="B73" s="54"/>
      <c r="C73" s="55"/>
      <c r="D73" s="41">
        <f>SUM(G52:G72)</f>
        <v>0</v>
      </c>
      <c r="E73" s="39"/>
      <c r="F73" s="39"/>
      <c r="G73" s="42"/>
    </row>
    <row r="74" spans="1:7" ht="18.75" customHeight="1" x14ac:dyDescent="0.25">
      <c r="A74" s="26" t="s">
        <v>116</v>
      </c>
      <c r="B74" s="27"/>
      <c r="C74" s="27"/>
      <c r="D74" s="27"/>
      <c r="E74" s="27"/>
      <c r="F74" s="27"/>
      <c r="G74" s="27"/>
    </row>
    <row r="75" spans="1:7" ht="135" x14ac:dyDescent="0.25">
      <c r="A75" s="16">
        <v>3.1</v>
      </c>
      <c r="B75" s="11" t="s">
        <v>110</v>
      </c>
      <c r="C75" s="12" t="s">
        <v>111</v>
      </c>
      <c r="D75" s="12">
        <v>6</v>
      </c>
      <c r="E75" s="12" t="s">
        <v>55</v>
      </c>
      <c r="F75" s="3"/>
      <c r="G75" s="13">
        <f>D75*F75</f>
        <v>0</v>
      </c>
    </row>
    <row r="76" spans="1:7" ht="82.5" customHeight="1" x14ac:dyDescent="0.25">
      <c r="A76" s="16">
        <v>3.2</v>
      </c>
      <c r="B76" s="11" t="s">
        <v>112</v>
      </c>
      <c r="C76" s="12" t="s">
        <v>113</v>
      </c>
      <c r="D76" s="12">
        <v>2</v>
      </c>
      <c r="E76" s="12" t="s">
        <v>55</v>
      </c>
      <c r="F76" s="3"/>
      <c r="G76" s="13">
        <f>D76*F76</f>
        <v>0</v>
      </c>
    </row>
    <row r="77" spans="1:7" ht="30.75" customHeight="1" x14ac:dyDescent="0.25">
      <c r="A77" s="38" t="s">
        <v>175</v>
      </c>
      <c r="B77" s="39"/>
      <c r="C77" s="40"/>
      <c r="D77" s="41">
        <f>SUM(G75:G76)</f>
        <v>0</v>
      </c>
      <c r="E77" s="39"/>
      <c r="F77" s="39"/>
      <c r="G77" s="42"/>
    </row>
    <row r="78" spans="1:7" ht="18.75" x14ac:dyDescent="0.25">
      <c r="A78" s="28" t="s">
        <v>117</v>
      </c>
      <c r="B78" s="29"/>
      <c r="C78" s="29"/>
      <c r="D78" s="29"/>
      <c r="E78" s="29"/>
      <c r="F78" s="29"/>
      <c r="G78" s="29"/>
    </row>
    <row r="79" spans="1:7" ht="147" customHeight="1" x14ac:dyDescent="0.25">
      <c r="A79" s="16">
        <v>4.0999999999999996</v>
      </c>
      <c r="B79" s="11" t="s">
        <v>118</v>
      </c>
      <c r="C79" s="12" t="s">
        <v>214</v>
      </c>
      <c r="D79" s="12">
        <v>1</v>
      </c>
      <c r="E79" s="12" t="s">
        <v>9</v>
      </c>
      <c r="F79" s="3"/>
      <c r="G79" s="13">
        <f>D79*F79</f>
        <v>0</v>
      </c>
    </row>
    <row r="80" spans="1:7" ht="45" x14ac:dyDescent="0.25">
      <c r="A80" s="16">
        <v>4.2</v>
      </c>
      <c r="B80" s="11" t="s">
        <v>119</v>
      </c>
      <c r="C80" s="12" t="s">
        <v>215</v>
      </c>
      <c r="D80" s="12">
        <v>1</v>
      </c>
      <c r="E80" s="12" t="s">
        <v>9</v>
      </c>
      <c r="F80" s="3"/>
      <c r="G80" s="13">
        <f t="shared" ref="G80:G94" si="2">D80*F80</f>
        <v>0</v>
      </c>
    </row>
    <row r="81" spans="1:7" ht="135" x14ac:dyDescent="0.25">
      <c r="A81" s="16">
        <v>4.3</v>
      </c>
      <c r="B81" s="11" t="s">
        <v>120</v>
      </c>
      <c r="C81" s="12" t="s">
        <v>216</v>
      </c>
      <c r="D81" s="12">
        <v>1</v>
      </c>
      <c r="E81" s="12" t="s">
        <v>9</v>
      </c>
      <c r="F81" s="3"/>
      <c r="G81" s="13">
        <f t="shared" si="2"/>
        <v>0</v>
      </c>
    </row>
    <row r="82" spans="1:7" ht="57" customHeight="1" x14ac:dyDescent="0.25">
      <c r="A82" s="16">
        <v>4.4000000000000004</v>
      </c>
      <c r="B82" s="11" t="s">
        <v>123</v>
      </c>
      <c r="C82" s="12" t="s">
        <v>136</v>
      </c>
      <c r="D82" s="12">
        <v>70</v>
      </c>
      <c r="E82" s="12" t="s">
        <v>21</v>
      </c>
      <c r="F82" s="3"/>
      <c r="G82" s="13">
        <f t="shared" si="2"/>
        <v>0</v>
      </c>
    </row>
    <row r="83" spans="1:7" ht="60" x14ac:dyDescent="0.25">
      <c r="A83" s="16">
        <v>4.5</v>
      </c>
      <c r="B83" s="11" t="s">
        <v>226</v>
      </c>
      <c r="C83" s="12" t="s">
        <v>217</v>
      </c>
      <c r="D83" s="12">
        <v>2</v>
      </c>
      <c r="E83" s="12" t="s">
        <v>9</v>
      </c>
      <c r="F83" s="3"/>
      <c r="G83" s="13">
        <f t="shared" si="2"/>
        <v>0</v>
      </c>
    </row>
    <row r="84" spans="1:7" ht="60" x14ac:dyDescent="0.25">
      <c r="A84" s="16">
        <v>4.5999999999999996</v>
      </c>
      <c r="B84" s="11" t="s">
        <v>218</v>
      </c>
      <c r="C84" s="12" t="s">
        <v>121</v>
      </c>
      <c r="D84" s="12">
        <v>50</v>
      </c>
      <c r="E84" s="12" t="s">
        <v>55</v>
      </c>
      <c r="F84" s="3"/>
      <c r="G84" s="13">
        <f t="shared" si="2"/>
        <v>0</v>
      </c>
    </row>
    <row r="85" spans="1:7" ht="60" x14ac:dyDescent="0.25">
      <c r="A85" s="16">
        <v>4.7</v>
      </c>
      <c r="B85" s="11" t="s">
        <v>125</v>
      </c>
      <c r="C85" s="12" t="s">
        <v>124</v>
      </c>
      <c r="D85" s="12">
        <v>16</v>
      </c>
      <c r="E85" s="12" t="s">
        <v>55</v>
      </c>
      <c r="F85" s="3"/>
      <c r="G85" s="13">
        <f t="shared" si="2"/>
        <v>0</v>
      </c>
    </row>
    <row r="86" spans="1:7" ht="45" x14ac:dyDescent="0.25">
      <c r="A86" s="16">
        <v>4.8</v>
      </c>
      <c r="B86" s="11" t="s">
        <v>126</v>
      </c>
      <c r="C86" s="12" t="s">
        <v>219</v>
      </c>
      <c r="D86" s="12">
        <v>23</v>
      </c>
      <c r="E86" s="12" t="s">
        <v>55</v>
      </c>
      <c r="F86" s="3"/>
      <c r="G86" s="13">
        <f t="shared" si="2"/>
        <v>0</v>
      </c>
    </row>
    <row r="87" spans="1:7" ht="45" x14ac:dyDescent="0.25">
      <c r="A87" s="16">
        <v>4.9000000000000004</v>
      </c>
      <c r="B87" s="11" t="s">
        <v>127</v>
      </c>
      <c r="C87" s="12" t="s">
        <v>220</v>
      </c>
      <c r="D87" s="12">
        <v>16</v>
      </c>
      <c r="E87" s="12" t="s">
        <v>55</v>
      </c>
      <c r="F87" s="3"/>
      <c r="G87" s="13">
        <f t="shared" si="2"/>
        <v>0</v>
      </c>
    </row>
    <row r="88" spans="1:7" ht="60" x14ac:dyDescent="0.25">
      <c r="A88" s="14">
        <v>4.0999999999999996</v>
      </c>
      <c r="B88" s="11" t="s">
        <v>128</v>
      </c>
      <c r="C88" s="12" t="s">
        <v>221</v>
      </c>
      <c r="D88" s="12">
        <v>7</v>
      </c>
      <c r="E88" s="12" t="s">
        <v>55</v>
      </c>
      <c r="F88" s="3"/>
      <c r="G88" s="13">
        <f t="shared" si="2"/>
        <v>0</v>
      </c>
    </row>
    <row r="89" spans="1:7" ht="45" x14ac:dyDescent="0.25">
      <c r="A89" s="14">
        <v>4.1100000000000003</v>
      </c>
      <c r="B89" s="11" t="s">
        <v>133</v>
      </c>
      <c r="C89" s="12" t="s">
        <v>134</v>
      </c>
      <c r="D89" s="12">
        <v>4</v>
      </c>
      <c r="E89" s="12" t="s">
        <v>55</v>
      </c>
      <c r="F89" s="3"/>
      <c r="G89" s="13">
        <f t="shared" si="2"/>
        <v>0</v>
      </c>
    </row>
    <row r="90" spans="1:7" ht="60" x14ac:dyDescent="0.25">
      <c r="A90" s="14">
        <v>4.12</v>
      </c>
      <c r="B90" s="11" t="s">
        <v>129</v>
      </c>
      <c r="C90" s="12" t="s">
        <v>130</v>
      </c>
      <c r="D90" s="12">
        <v>68</v>
      </c>
      <c r="E90" s="12" t="s">
        <v>55</v>
      </c>
      <c r="F90" s="3"/>
      <c r="G90" s="13">
        <f t="shared" si="2"/>
        <v>0</v>
      </c>
    </row>
    <row r="91" spans="1:7" ht="60" x14ac:dyDescent="0.25">
      <c r="A91" s="14">
        <v>4.13</v>
      </c>
      <c r="B91" s="11" t="s">
        <v>132</v>
      </c>
      <c r="C91" s="12" t="s">
        <v>131</v>
      </c>
      <c r="D91" s="12">
        <v>6</v>
      </c>
      <c r="E91" s="12" t="s">
        <v>55</v>
      </c>
      <c r="F91" s="3"/>
      <c r="G91" s="13">
        <f t="shared" si="2"/>
        <v>0</v>
      </c>
    </row>
    <row r="92" spans="1:7" ht="344.25" customHeight="1" x14ac:dyDescent="0.25">
      <c r="A92" s="14">
        <v>4.1399999999999997</v>
      </c>
      <c r="B92" s="11" t="s">
        <v>135</v>
      </c>
      <c r="C92" s="12" t="s">
        <v>137</v>
      </c>
      <c r="D92" s="12">
        <v>1</v>
      </c>
      <c r="E92" s="12" t="s">
        <v>9</v>
      </c>
      <c r="F92" s="3"/>
      <c r="G92" s="13">
        <f t="shared" si="2"/>
        <v>0</v>
      </c>
    </row>
    <row r="93" spans="1:7" ht="81.599999999999994" customHeight="1" x14ac:dyDescent="0.25">
      <c r="A93" s="14">
        <v>4.1500000000000004</v>
      </c>
      <c r="B93" s="11" t="s">
        <v>138</v>
      </c>
      <c r="C93" s="12" t="s">
        <v>141</v>
      </c>
      <c r="D93" s="12">
        <v>12</v>
      </c>
      <c r="E93" s="12" t="s">
        <v>55</v>
      </c>
      <c r="F93" s="3"/>
      <c r="G93" s="13">
        <f t="shared" si="2"/>
        <v>0</v>
      </c>
    </row>
    <row r="94" spans="1:7" ht="95.1" customHeight="1" x14ac:dyDescent="0.25">
      <c r="A94" s="14">
        <v>4.16</v>
      </c>
      <c r="B94" s="11" t="s">
        <v>139</v>
      </c>
      <c r="C94" s="12" t="s">
        <v>142</v>
      </c>
      <c r="D94" s="12">
        <v>3</v>
      </c>
      <c r="E94" s="12" t="s">
        <v>140</v>
      </c>
      <c r="F94" s="3"/>
      <c r="G94" s="13">
        <f t="shared" si="2"/>
        <v>0</v>
      </c>
    </row>
    <row r="95" spans="1:7" ht="18.75" x14ac:dyDescent="0.25">
      <c r="A95" s="38" t="s">
        <v>176</v>
      </c>
      <c r="B95" s="39"/>
      <c r="C95" s="40"/>
      <c r="D95" s="43">
        <f>SUM(G79:G94)</f>
        <v>0</v>
      </c>
      <c r="E95" s="44"/>
      <c r="F95" s="44"/>
      <c r="G95" s="45"/>
    </row>
    <row r="96" spans="1:7" ht="18.75" x14ac:dyDescent="0.25">
      <c r="A96" s="28" t="s">
        <v>143</v>
      </c>
      <c r="B96" s="29"/>
      <c r="C96" s="29"/>
      <c r="D96" s="29"/>
      <c r="E96" s="29"/>
      <c r="F96" s="29"/>
      <c r="G96" s="29"/>
    </row>
    <row r="97" spans="1:7" ht="45" x14ac:dyDescent="0.25">
      <c r="A97" s="16">
        <v>5.0999999999999996</v>
      </c>
      <c r="B97" s="11" t="s">
        <v>144</v>
      </c>
      <c r="C97" s="12" t="s">
        <v>149</v>
      </c>
      <c r="D97" s="17">
        <v>16</v>
      </c>
      <c r="E97" s="12" t="s">
        <v>153</v>
      </c>
      <c r="F97" s="6"/>
      <c r="G97" s="13">
        <f>D97*F97</f>
        <v>0</v>
      </c>
    </row>
    <row r="98" spans="1:7" ht="30" x14ac:dyDescent="0.25">
      <c r="A98" s="16">
        <v>5.2</v>
      </c>
      <c r="B98" s="11" t="s">
        <v>145</v>
      </c>
      <c r="C98" s="12" t="s">
        <v>150</v>
      </c>
      <c r="D98" s="17">
        <v>2</v>
      </c>
      <c r="E98" s="12" t="s">
        <v>153</v>
      </c>
      <c r="F98" s="6"/>
      <c r="G98" s="13">
        <f t="shared" ref="G98:G102" si="3">D98*F98</f>
        <v>0</v>
      </c>
    </row>
    <row r="99" spans="1:7" ht="30" x14ac:dyDescent="0.25">
      <c r="A99" s="16">
        <v>5.3</v>
      </c>
      <c r="B99" s="11" t="s">
        <v>146</v>
      </c>
      <c r="C99" s="12" t="s">
        <v>150</v>
      </c>
      <c r="D99" s="17">
        <v>4</v>
      </c>
      <c r="E99" s="12" t="s">
        <v>153</v>
      </c>
      <c r="F99" s="6"/>
      <c r="G99" s="13">
        <f t="shared" si="3"/>
        <v>0</v>
      </c>
    </row>
    <row r="100" spans="1:7" ht="30" x14ac:dyDescent="0.25">
      <c r="A100" s="16">
        <v>5.4</v>
      </c>
      <c r="B100" s="11" t="s">
        <v>154</v>
      </c>
      <c r="C100" s="12" t="s">
        <v>150</v>
      </c>
      <c r="D100" s="17">
        <v>2</v>
      </c>
      <c r="E100" s="12" t="s">
        <v>153</v>
      </c>
      <c r="F100" s="6"/>
      <c r="G100" s="13">
        <f t="shared" si="3"/>
        <v>0</v>
      </c>
    </row>
    <row r="101" spans="1:7" ht="30" x14ac:dyDescent="0.25">
      <c r="A101" s="16">
        <v>5.5</v>
      </c>
      <c r="B101" s="11" t="s">
        <v>147</v>
      </c>
      <c r="C101" s="12" t="s">
        <v>151</v>
      </c>
      <c r="D101" s="17">
        <v>1</v>
      </c>
      <c r="E101" s="12" t="s">
        <v>153</v>
      </c>
      <c r="F101" s="6"/>
      <c r="G101" s="13">
        <f t="shared" si="3"/>
        <v>0</v>
      </c>
    </row>
    <row r="102" spans="1:7" ht="30" x14ac:dyDescent="0.25">
      <c r="A102" s="16">
        <v>5.6</v>
      </c>
      <c r="B102" s="11" t="s">
        <v>148</v>
      </c>
      <c r="C102" s="12" t="s">
        <v>152</v>
      </c>
      <c r="D102" s="17">
        <v>1</v>
      </c>
      <c r="E102" s="12" t="s">
        <v>9</v>
      </c>
      <c r="F102" s="6"/>
      <c r="G102" s="13">
        <f t="shared" si="3"/>
        <v>0</v>
      </c>
    </row>
    <row r="103" spans="1:7" ht="18.75" x14ac:dyDescent="0.25">
      <c r="A103" s="38" t="s">
        <v>177</v>
      </c>
      <c r="B103" s="44"/>
      <c r="C103" s="46"/>
      <c r="D103" s="41">
        <f>SUM(G97:G102)</f>
        <v>0</v>
      </c>
      <c r="E103" s="39"/>
      <c r="F103" s="39"/>
      <c r="G103" s="42"/>
    </row>
    <row r="104" spans="1:7" ht="18.75" x14ac:dyDescent="0.25">
      <c r="A104" s="28" t="s">
        <v>155</v>
      </c>
      <c r="B104" s="29"/>
      <c r="C104" s="29"/>
      <c r="D104" s="29"/>
      <c r="E104" s="29"/>
      <c r="F104" s="29"/>
      <c r="G104" s="29"/>
    </row>
    <row r="105" spans="1:7" ht="60" x14ac:dyDescent="0.25">
      <c r="A105" s="16">
        <v>6.1</v>
      </c>
      <c r="B105" s="11" t="s">
        <v>156</v>
      </c>
      <c r="C105" s="12" t="s">
        <v>157</v>
      </c>
      <c r="D105" s="12">
        <v>15</v>
      </c>
      <c r="E105" s="12" t="s">
        <v>153</v>
      </c>
      <c r="F105" s="3"/>
      <c r="G105" s="13">
        <f>D105*F105</f>
        <v>0</v>
      </c>
    </row>
    <row r="106" spans="1:7" ht="30" x14ac:dyDescent="0.25">
      <c r="A106" s="16">
        <v>6.2</v>
      </c>
      <c r="B106" s="11" t="s">
        <v>158</v>
      </c>
      <c r="C106" s="12" t="s">
        <v>227</v>
      </c>
      <c r="D106" s="12">
        <v>15</v>
      </c>
      <c r="E106" s="12" t="s">
        <v>153</v>
      </c>
      <c r="F106" s="3"/>
      <c r="G106" s="13">
        <f t="shared" ref="G106:G109" si="4">D106*F106</f>
        <v>0</v>
      </c>
    </row>
    <row r="107" spans="1:7" ht="30" x14ac:dyDescent="0.25">
      <c r="A107" s="16">
        <v>6.3</v>
      </c>
      <c r="B107" s="11" t="s">
        <v>159</v>
      </c>
      <c r="C107" s="12" t="s">
        <v>160</v>
      </c>
      <c r="D107" s="12">
        <v>1</v>
      </c>
      <c r="E107" s="12" t="s">
        <v>153</v>
      </c>
      <c r="F107" s="3"/>
      <c r="G107" s="13">
        <f t="shared" si="4"/>
        <v>0</v>
      </c>
    </row>
    <row r="108" spans="1:7" ht="30" x14ac:dyDescent="0.25">
      <c r="A108" s="16">
        <v>6.4</v>
      </c>
      <c r="B108" s="11" t="s">
        <v>228</v>
      </c>
      <c r="C108" s="12" t="s">
        <v>161</v>
      </c>
      <c r="D108" s="12">
        <v>1</v>
      </c>
      <c r="E108" s="12" t="s">
        <v>153</v>
      </c>
      <c r="F108" s="3"/>
      <c r="G108" s="13">
        <f t="shared" si="4"/>
        <v>0</v>
      </c>
    </row>
    <row r="109" spans="1:7" x14ac:dyDescent="0.25">
      <c r="A109" s="16">
        <v>6.5</v>
      </c>
      <c r="B109" s="11" t="s">
        <v>162</v>
      </c>
      <c r="C109" s="12" t="s">
        <v>163</v>
      </c>
      <c r="D109" s="12">
        <v>1</v>
      </c>
      <c r="E109" s="12" t="s">
        <v>153</v>
      </c>
      <c r="F109" s="3"/>
      <c r="G109" s="13">
        <f t="shared" si="4"/>
        <v>0</v>
      </c>
    </row>
    <row r="110" spans="1:7" ht="18.75" x14ac:dyDescent="0.25">
      <c r="A110" s="38" t="s">
        <v>178</v>
      </c>
      <c r="B110" s="39"/>
      <c r="C110" s="40"/>
      <c r="D110" s="41">
        <f>SUM(G105:G109)</f>
        <v>0</v>
      </c>
      <c r="E110" s="39"/>
      <c r="F110" s="39"/>
      <c r="G110" s="42"/>
    </row>
    <row r="111" spans="1:7" ht="18.75" x14ac:dyDescent="0.25">
      <c r="A111" s="28" t="s">
        <v>164</v>
      </c>
      <c r="B111" s="29"/>
      <c r="C111" s="29"/>
      <c r="D111" s="29"/>
      <c r="E111" s="29"/>
      <c r="F111" s="29"/>
      <c r="G111" s="29"/>
    </row>
    <row r="112" spans="1:7" ht="63" customHeight="1" x14ac:dyDescent="0.25">
      <c r="A112" s="16">
        <v>7.1</v>
      </c>
      <c r="B112" s="11" t="s">
        <v>165</v>
      </c>
      <c r="C112" s="12" t="s">
        <v>166</v>
      </c>
      <c r="D112" s="12">
        <v>1</v>
      </c>
      <c r="E112" s="12" t="s">
        <v>9</v>
      </c>
      <c r="F112" s="3"/>
      <c r="G112" s="13">
        <f>D112*F112</f>
        <v>0</v>
      </c>
    </row>
    <row r="113" spans="1:7" ht="18.75" x14ac:dyDescent="0.25">
      <c r="A113" s="38" t="s">
        <v>179</v>
      </c>
      <c r="B113" s="39"/>
      <c r="C113" s="40"/>
      <c r="D113" s="41">
        <f>SUM(G112)</f>
        <v>0</v>
      </c>
      <c r="E113" s="39"/>
      <c r="F113" s="39"/>
      <c r="G113" s="42"/>
    </row>
    <row r="114" spans="1:7" ht="18.75" x14ac:dyDescent="0.25">
      <c r="A114" s="28" t="s">
        <v>167</v>
      </c>
      <c r="B114" s="29"/>
      <c r="C114" s="29"/>
      <c r="D114" s="29"/>
      <c r="E114" s="29"/>
      <c r="F114" s="29"/>
      <c r="G114" s="29"/>
    </row>
    <row r="115" spans="1:7" ht="60" x14ac:dyDescent="0.25">
      <c r="A115" s="16">
        <v>8.1</v>
      </c>
      <c r="B115" s="11" t="s">
        <v>168</v>
      </c>
      <c r="C115" s="12" t="s">
        <v>222</v>
      </c>
      <c r="D115" s="12">
        <v>7.2</v>
      </c>
      <c r="E115" s="12" t="s">
        <v>14</v>
      </c>
      <c r="F115" s="3"/>
      <c r="G115" s="13">
        <f>D115*F115</f>
        <v>0</v>
      </c>
    </row>
    <row r="116" spans="1:7" ht="90" x14ac:dyDescent="0.25">
      <c r="A116" s="16">
        <v>8.1999999999999993</v>
      </c>
      <c r="B116" s="11" t="s">
        <v>169</v>
      </c>
      <c r="C116" s="12" t="s">
        <v>223</v>
      </c>
      <c r="D116" s="12">
        <v>1</v>
      </c>
      <c r="E116" s="12" t="s">
        <v>9</v>
      </c>
      <c r="F116" s="3"/>
      <c r="G116" s="13">
        <f t="shared" ref="G116:G118" si="5">D116*F116</f>
        <v>0</v>
      </c>
    </row>
    <row r="117" spans="1:7" ht="105" x14ac:dyDescent="0.25">
      <c r="A117" s="16">
        <v>8.3000000000000007</v>
      </c>
      <c r="B117" s="11" t="s">
        <v>170</v>
      </c>
      <c r="C117" s="12" t="s">
        <v>172</v>
      </c>
      <c r="D117" s="12">
        <v>1</v>
      </c>
      <c r="E117" s="12" t="s">
        <v>9</v>
      </c>
      <c r="F117" s="3"/>
      <c r="G117" s="13">
        <f t="shared" si="5"/>
        <v>0</v>
      </c>
    </row>
    <row r="118" spans="1:7" ht="45" x14ac:dyDescent="0.25">
      <c r="A118" s="16">
        <v>8.4</v>
      </c>
      <c r="B118" s="11" t="s">
        <v>173</v>
      </c>
      <c r="C118" s="12" t="s">
        <v>224</v>
      </c>
      <c r="D118" s="12">
        <v>1</v>
      </c>
      <c r="E118" s="12" t="s">
        <v>55</v>
      </c>
      <c r="F118" s="3"/>
      <c r="G118" s="13">
        <f t="shared" si="5"/>
        <v>0</v>
      </c>
    </row>
    <row r="119" spans="1:7" ht="18.75" x14ac:dyDescent="0.25">
      <c r="A119" s="38" t="s">
        <v>180</v>
      </c>
      <c r="B119" s="39"/>
      <c r="C119" s="40"/>
      <c r="D119" s="41">
        <f>SUM(G115:G118)</f>
        <v>0</v>
      </c>
      <c r="E119" s="39"/>
      <c r="F119" s="39"/>
      <c r="G119" s="42"/>
    </row>
    <row r="120" spans="1:7" ht="18.75" x14ac:dyDescent="0.25">
      <c r="A120" s="30"/>
      <c r="B120" s="31"/>
      <c r="C120" s="31"/>
      <c r="D120" s="31"/>
      <c r="E120" s="31"/>
      <c r="F120" s="31"/>
      <c r="G120" s="31"/>
    </row>
    <row r="121" spans="1:7" ht="15.75" x14ac:dyDescent="0.25">
      <c r="A121" s="2">
        <v>1</v>
      </c>
      <c r="B121" s="32" t="s">
        <v>174</v>
      </c>
      <c r="C121" s="33"/>
      <c r="D121" s="34">
        <f>D50</f>
        <v>0</v>
      </c>
      <c r="E121" s="35"/>
      <c r="F121" s="35"/>
      <c r="G121" s="36"/>
    </row>
    <row r="122" spans="1:7" ht="15.75" x14ac:dyDescent="0.25">
      <c r="A122" s="2">
        <v>2</v>
      </c>
      <c r="B122" s="32" t="s">
        <v>181</v>
      </c>
      <c r="C122" s="33"/>
      <c r="D122" s="34">
        <f>D73</f>
        <v>0</v>
      </c>
      <c r="E122" s="35"/>
      <c r="F122" s="35"/>
      <c r="G122" s="36"/>
    </row>
    <row r="123" spans="1:7" ht="15.75" x14ac:dyDescent="0.25">
      <c r="A123" s="2">
        <v>3</v>
      </c>
      <c r="B123" s="32" t="s">
        <v>175</v>
      </c>
      <c r="C123" s="33"/>
      <c r="D123" s="34">
        <f>D77</f>
        <v>0</v>
      </c>
      <c r="E123" s="35"/>
      <c r="F123" s="35"/>
      <c r="G123" s="36"/>
    </row>
    <row r="124" spans="1:7" ht="15.75" x14ac:dyDescent="0.25">
      <c r="A124" s="2">
        <v>4</v>
      </c>
      <c r="B124" s="32" t="s">
        <v>176</v>
      </c>
      <c r="C124" s="33"/>
      <c r="D124" s="34">
        <f>D95</f>
        <v>0</v>
      </c>
      <c r="E124" s="35"/>
      <c r="F124" s="35"/>
      <c r="G124" s="36"/>
    </row>
    <row r="125" spans="1:7" ht="18" customHeight="1" x14ac:dyDescent="0.25">
      <c r="A125" s="2">
        <v>5</v>
      </c>
      <c r="B125" s="32" t="s">
        <v>177</v>
      </c>
      <c r="C125" s="33"/>
      <c r="D125" s="37">
        <f>D103</f>
        <v>0</v>
      </c>
      <c r="E125" s="35"/>
      <c r="F125" s="35"/>
      <c r="G125" s="36"/>
    </row>
    <row r="126" spans="1:7" ht="18" customHeight="1" x14ac:dyDescent="0.25">
      <c r="A126" s="2">
        <v>6</v>
      </c>
      <c r="B126" s="32" t="s">
        <v>178</v>
      </c>
      <c r="C126" s="33"/>
      <c r="D126" s="34">
        <f>D110</f>
        <v>0</v>
      </c>
      <c r="E126" s="35"/>
      <c r="F126" s="35"/>
      <c r="G126" s="36"/>
    </row>
    <row r="127" spans="1:7" ht="18" customHeight="1" x14ac:dyDescent="0.25">
      <c r="A127" s="2">
        <v>7</v>
      </c>
      <c r="B127" s="32" t="s">
        <v>179</v>
      </c>
      <c r="C127" s="33"/>
      <c r="D127" s="34">
        <f>D113</f>
        <v>0</v>
      </c>
      <c r="E127" s="35"/>
      <c r="F127" s="35"/>
      <c r="G127" s="36"/>
    </row>
    <row r="128" spans="1:7" ht="15.75" x14ac:dyDescent="0.25">
      <c r="A128" s="2">
        <v>8</v>
      </c>
      <c r="B128" s="32" t="s">
        <v>180</v>
      </c>
      <c r="C128" s="33"/>
      <c r="D128" s="34">
        <f>D119</f>
        <v>0</v>
      </c>
      <c r="E128" s="35"/>
      <c r="F128" s="35"/>
      <c r="G128" s="36"/>
    </row>
    <row r="129" spans="1:7" ht="19.5" thickBot="1" x14ac:dyDescent="0.3">
      <c r="A129" s="18" t="s">
        <v>8</v>
      </c>
      <c r="B129" s="19"/>
      <c r="C129" s="20"/>
      <c r="D129" s="21">
        <f>SUM(D121:G128)</f>
        <v>0</v>
      </c>
      <c r="E129" s="22"/>
      <c r="F129" s="22"/>
      <c r="G129" s="23"/>
    </row>
  </sheetData>
  <sheetProtection algorithmName="SHA-512" hashValue="Yq36tfXcSv8b/jggrXR7h0OkW6op3dQMK6+l8OMugycIFbRwB6r34kFU5D0k4hFvuink5MUwfGVBbLN6BMyZ1Q==" saltValue="BVDj6vh1tKVhbaxGY3COTw==" spinCount="100000" sheet="1" objects="1" scenarios="1"/>
  <mergeCells count="44">
    <mergeCell ref="A1:G1"/>
    <mergeCell ref="A50:C50"/>
    <mergeCell ref="D50:G50"/>
    <mergeCell ref="A73:C73"/>
    <mergeCell ref="D73:G73"/>
    <mergeCell ref="A77:C77"/>
    <mergeCell ref="D77:G77"/>
    <mergeCell ref="A95:C95"/>
    <mergeCell ref="D95:G95"/>
    <mergeCell ref="A103:C103"/>
    <mergeCell ref="D103:G103"/>
    <mergeCell ref="A110:C110"/>
    <mergeCell ref="D110:G110"/>
    <mergeCell ref="A113:C113"/>
    <mergeCell ref="D113:G113"/>
    <mergeCell ref="A119:C119"/>
    <mergeCell ref="D119:G119"/>
    <mergeCell ref="D128:G128"/>
    <mergeCell ref="B121:C121"/>
    <mergeCell ref="B122:C122"/>
    <mergeCell ref="B123:C123"/>
    <mergeCell ref="B124:C124"/>
    <mergeCell ref="B125:C125"/>
    <mergeCell ref="D123:G123"/>
    <mergeCell ref="D124:G124"/>
    <mergeCell ref="D125:G125"/>
    <mergeCell ref="D126:G126"/>
    <mergeCell ref="D127:G127"/>
    <mergeCell ref="A129:C129"/>
    <mergeCell ref="D129:G129"/>
    <mergeCell ref="A3:G3"/>
    <mergeCell ref="A51:G51"/>
    <mergeCell ref="A74:G74"/>
    <mergeCell ref="A78:G78"/>
    <mergeCell ref="A96:G96"/>
    <mergeCell ref="A104:G104"/>
    <mergeCell ref="A111:G111"/>
    <mergeCell ref="A114:G114"/>
    <mergeCell ref="A120:G120"/>
    <mergeCell ref="B126:C126"/>
    <mergeCell ref="B127:C127"/>
    <mergeCell ref="B128:C128"/>
    <mergeCell ref="D121:G121"/>
    <mergeCell ref="D122:G122"/>
  </mergeCells>
  <phoneticPr fontId="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Agriculture Sub-Directorate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Rawa Mahmood</cp:lastModifiedBy>
  <dcterms:created xsi:type="dcterms:W3CDTF">2015-06-05T18:17:20Z</dcterms:created>
  <dcterms:modified xsi:type="dcterms:W3CDTF">2021-02-25T12:10:41Z</dcterms:modified>
</cp:coreProperties>
</file>