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mc:AlternateContent xmlns:mc="http://schemas.openxmlformats.org/markup-compatibility/2006">
    <mc:Choice Requires="x15">
      <x15ac:absPath xmlns:x15ac="http://schemas.microsoft.com/office/spreadsheetml/2010/11/ac" url="C:\Users\kadhim_zai\Desktop\GIZ\GIZ D Drive\1. Cosoft\2021\Ongoing\PSD\3\83356596 Renovation Work in Al-Jadriya office\B- Invitation to Bid\Final Package\"/>
    </mc:Choice>
  </mc:AlternateContent>
  <xr:revisionPtr revIDLastSave="0" documentId="13_ncr:1_{86DF5428-FDE9-4BEC-9E63-C93F90D10BE3}" xr6:coauthVersionLast="45" xr6:coauthVersionMax="45" xr10:uidLastSave="{00000000-0000-0000-0000-000000000000}"/>
  <bookViews>
    <workbookView xWindow="20370" yWindow="-120" windowWidth="29040" windowHeight="15840" xr2:uid="{00000000-000D-0000-FFFF-FFFF00000000}"/>
  </bookViews>
  <sheets>
    <sheet name="GIZ Jadryia Building Renovation"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6" i="1" l="1"/>
  <c r="G5" i="1"/>
  <c r="G4" i="1"/>
  <c r="G27" i="1" l="1"/>
  <c r="G28" i="1"/>
  <c r="G25" i="1"/>
  <c r="G24" i="1"/>
  <c r="G23" i="1"/>
  <c r="G22" i="1"/>
  <c r="G20" i="1"/>
  <c r="G19" i="1"/>
  <c r="G18" i="1"/>
  <c r="G16" i="1"/>
  <c r="G15" i="1"/>
  <c r="G14" i="1"/>
  <c r="G13" i="1"/>
  <c r="G10" i="1"/>
  <c r="G9" i="1"/>
  <c r="G8" i="1"/>
  <c r="G7" i="1"/>
  <c r="G29" i="1" l="1"/>
  <c r="D27" i="1"/>
  <c r="D4" i="1" l="1"/>
</calcChain>
</file>

<file path=xl/sharedStrings.xml><?xml version="1.0" encoding="utf-8"?>
<sst xmlns="http://schemas.openxmlformats.org/spreadsheetml/2006/main" count="80" uniqueCount="63">
  <si>
    <t>Unit</t>
  </si>
  <si>
    <t>Quantity</t>
  </si>
  <si>
    <t>N°</t>
  </si>
  <si>
    <t>M2</t>
  </si>
  <si>
    <t>Pcs</t>
  </si>
  <si>
    <t>Lot</t>
  </si>
  <si>
    <t>Detail</t>
  </si>
  <si>
    <t>Unit Price
(USD)</t>
  </si>
  <si>
    <t>Total Price
(USD)</t>
  </si>
  <si>
    <t>Lot1)  Civil works</t>
  </si>
  <si>
    <t>TOTAL</t>
  </si>
  <si>
    <t xml:space="preserve">Preparation, materials supply and work execution to paint With plastic painting of good quality within 3 layers plus (1) FIRST COAT: 2-Part, water-based epoxy primer for interior surfaces.
(2) SECOND COAT: 2-Part, water-based epoxy finish at DFT of 0.4 – 1 mils 
(3) THIRD COAT: 2-Part, water-based epoxy finish at DFT of 0.4 – 1 mils DFT, or 2-part polyurethane top cover at DFT of 0.2 -0.3 mils
the price include using plasitic wire mesh on cracks area and  ensuring of well leveling of the walls vertically and horizantally and Corners as well.
the painting type should be approved by supervisor engineer 
</t>
  </si>
  <si>
    <t>Hand Held Bidet</t>
  </si>
  <si>
    <t xml:space="preserve">Provide and install Hand Held Bidet size ½ " including handle and plexible plastic pipe with all fitting and connection required </t>
  </si>
  <si>
    <t>Electric air ventilator</t>
  </si>
  <si>
    <t>Clad bathroom Floor with ceramic</t>
  </si>
  <si>
    <t>M.L</t>
  </si>
  <si>
    <t>Energy save Roof light</t>
  </si>
  <si>
    <t>Comments</t>
  </si>
  <si>
    <t>Pictures</t>
  </si>
  <si>
    <t>Lot2) METAL WORKS</t>
  </si>
  <si>
    <t>Iron Fence Installation</t>
  </si>
  <si>
    <t>Plastering and Scattering external Walls</t>
  </si>
  <si>
    <t>Preparation, materials supply and work execution to :
- scrubbing the old paint and chipping when necessary and snosim when required
- repairing the cracks in the walls and fence of the building by plastering the damaged area using steel wire mesh and Mortar cement ratio 1:3 + (15 M2  fence plastering) according to recommendation of engineer who supervise the project
- ensure the scattering is well leveled 
- ensure the material that used in scattering are White Cement, fine sand and Grit with suitable color
All works process should be under instruction of supervisor engineer</t>
  </si>
  <si>
    <t xml:space="preserve">PVC partition installation </t>
  </si>
  <si>
    <t>Glass handrail installation</t>
  </si>
  <si>
    <t xml:space="preserve">Sandwitch panel partitions </t>
  </si>
  <si>
    <t>preparation, materials supply and work execution for installation Iron fence to cover the roof of the back building space using supporting beams 1" rectangular shape or Appropirate size each 15 cm in both direction thickness 2mm. Price includes supporting exist BRC Frames by adding extra columns size 2" @1.5 M. also Price include supporting weldeding with bases to the opposite building wall. All necessary works such as welding, Razor wires and Iron Fence painting should be as per instruction of GIZ engineer.</t>
  </si>
  <si>
    <t>Secondary roof</t>
  </si>
  <si>
    <t xml:space="preserve">Iron Door Rienforcement </t>
  </si>
  <si>
    <t>L.S</t>
  </si>
  <si>
    <t>Iron CNC installation</t>
  </si>
  <si>
    <t>preparation, materials supply and labor force to equip and install CNC Sheets with proper curving using Iron size 2 mm to cover the balconies spaces. Works includes all necessary welding, anti-rust painting and then suitable color as per insturction of GIZ engineer.
Dimension required for Balconies spaces as below:
(2.03 M Height * 3.68 M Width ) * 2
(1.26 M Height * 0.76 M WIdth ) * 2
(1.30 M Height * 2.25 M Width ) * 2
(3 M Height * 2 M width ) * 2</t>
  </si>
  <si>
    <t>integrated security door Installation</t>
  </si>
  <si>
    <t>Door size (3.3 W * 3.9 H) M using Iron plates thickness 10 mm and heavy duty frame size 4.5" to be installed in four direction. Works include all accessiories required such as Lock, heavy duty hinges and handles.this item include additional welding works to close gap space in the handrail between first and second floor using iron plate within apporpirate size as per instuction of GIZ engineer.</t>
  </si>
  <si>
    <t xml:space="preserve">Specifications might be changeable according to the needs and as per approval of GIZ Engineer
</t>
  </si>
  <si>
    <t xml:space="preserve">preparation, materials supply and work execution for installation Sandwitch panel partitions for three dimensions (3.1*2.6) +(3.1 * 2.45)*2 M in two places in the vault. Sandwitch panel thickness of 5 cm using iron frame thickness 3mm. Works includes installation of PVC door size 1*2 M and window 1.2 * 1.2 M using 6 mm glass with accessiories required lock, handle and hinges and covering the external walls with PVC panels for aesthetic purpose. </t>
  </si>
  <si>
    <t>Preperation materials, tools to install Secondary roof Saudi Arabia manufacture or equivalent measuring 60× 60 cm. the price include fix the beams into two way directions and ensure the leveling the secondary roof vertically and horizantally. Wroks include adding 4 spot lights with electrical connections, voltage transformer and switches</t>
  </si>
  <si>
    <t>Water tabs  ½ "</t>
  </si>
  <si>
    <t>Supply and install water tabs  ½ " chrome heavy duty with all fitting and pipes of good quality manufacture, Type as per supervior Engineer</t>
  </si>
  <si>
    <t>Installing handwash basins with water mixer</t>
  </si>
  <si>
    <t>Installing western toilet</t>
  </si>
  <si>
    <t>Preparation, materials supply and work execution to clad bathroom with ceramic good quality manufacture roughen surface type size 30*30 cm west origin or equivalent using cement and sand ratio 1:3 and ensure well leveling of the suface and curing after cladding. Works include  demolish old floor and remove all rubbles to area approved by local municipality</t>
  </si>
  <si>
    <t xml:space="preserve">supply and install western toilet and flush tank Turkish origin or equivelent standard size seat height 0.42 M with all necessary accessories. works include replace all fitting required to ensure the proper connection with sewerage system. </t>
  </si>
  <si>
    <t>Privacy Door cover</t>
  </si>
  <si>
    <r>
      <t xml:space="preserve">Preperation materials, tools and manpower to install PVC partition size </t>
    </r>
    <r>
      <rPr>
        <sz val="11"/>
        <rFont val="Calibri"/>
        <family val="2"/>
        <scheme val="minor"/>
      </rPr>
      <t>(1.57*0.82) M</t>
    </r>
    <r>
      <rPr>
        <sz val="11"/>
        <color theme="1"/>
        <rFont val="Calibri"/>
        <family val="2"/>
        <scheme val="minor"/>
      </rPr>
      <t xml:space="preserve"> and to be fixed to the exist steel frame. Works includes provide all necessary material such as handle, lock and paint the steel frame with anti-rust painting as per instruction of supervisor engineer.
Note: this partition might require install 4 mm glass.
- This partition should be operationalized by raise up and down or use slide function</t>
    </r>
  </si>
  <si>
    <t xml:space="preserve">Earth system </t>
  </si>
  <si>
    <t>Lot3) Electricity Works</t>
  </si>
  <si>
    <t>Lot4)  Water and sanitation works</t>
  </si>
  <si>
    <t>Lot5)  Extra works</t>
  </si>
  <si>
    <t>Install and operate a surface type ceiling mounted single fluorescent fiting with fluorsecent tubes 4 feet ,chock and starter with all wiring system(3x1.5) and switches for understair room.The work include connect electrical switch to the source and fluorcent to the switch type and route decide as per supervising engineer</t>
  </si>
  <si>
    <t>Supply and install and operate an electric air ventilator (exhaust fan 40x40 cm size)western origin or equivalent make in the wall with frame and feeding wire 3x1.5 mm and switch</t>
  </si>
  <si>
    <t xml:space="preserve">Preparation, materials supply and work execution for adding 10 mm iron sheets to cover door size (1.7 *2.45) M. works includes Frame upgrade to 4.5" and adding necessary materials such as extra hinges required, welding works and paint all metailic material with anti-rust painting and suitable color as per insturction of supervisor engineer. </t>
  </si>
  <si>
    <r>
      <t xml:space="preserve">Preparation, materials supply and labor force to connect Sockets, light Swithces and Circuit breakers for each floor with respective Sub-Distribution boards with earth wire. Works include
1-  Connection of Sub-Distribution boards with Main board using 16 mm Cable seperately and to be covered by Caple tray for four floors and Basement. Cables lenght to be identified during site visit and route should be as per insturction of supervisor engineer
2- Connection of Main board using 50 mm Cable with Pure Coper elctrods and this to be linned underground.
3- digging the floor for depth 2 M or higher and install 3 or more Pure Coper elctrods @2 M C/C using Delta Methodoloy with ensuring proper connection of the coper rods until best earth resistance been reached.
4- Cover Coper rods with mix of the following materials (coal, Rough Salt and Zinc oxide) of Depth 2 M or higher and Pit dia. 50 Cm minimum.
5-Install Three Manholes for the Coper rods with size 40*40 Cm.
6- Re-Systematic of the connection between the Main board of the building and Generator
</t>
    </r>
    <r>
      <rPr>
        <sz val="11"/>
        <rFont val="Calibri"/>
        <family val="2"/>
        <scheme val="minor"/>
      </rPr>
      <t>Note1: System creation completely under contractor reponsibility including, Cables, wires, Bus bars, Cable trays, Protection devices and even if other specification not mentioned above 
Note 2: Cables and wires origin should be Saudi or Jordan or equivelent, flexible cable fine stranded
Note 3: Cable size for Sockets 1*2.5 mm and for light and Fan Swithces 1*1.5 mm and for ACs 1*4 mm
Note 4 : Location of the Coper rods pits to be located by GIZ Engineer
Note 5 Minmum Caples lenght required for 1.5, 2.5 and 4 mm2 as below per M.L:
- Forth floor 200 M.L
- Third Floor 500 M.L
- Second Floor 500 M.L
- First Floor 500 M.L
- Basement 200 M.L</t>
    </r>
  </si>
  <si>
    <t xml:space="preserve">Plastic material 2*2 M to cover the internal iron Couple door </t>
  </si>
  <si>
    <t>Paint external/Internal walls</t>
  </si>
  <si>
    <t xml:space="preserve">	Glass Separators</t>
  </si>
  <si>
    <t>Provision of glass separator-Dimensions (2*2.9 m), Glass door- Dimensions (1*2 m)
Total Dimensions (2*3.9)
Glass Thickness- 10 mm
Door Handle- Steel
Door Lock
Hydraulic System
Door Insulator 
Door Frame Material- Aluminum</t>
  </si>
  <si>
    <t>Preperation materials, tools and manpower to install 10 mm handrail cloudy and sectret glass. Works  includes handrail fix in postion with all accessories required to connect glasses with each other and install columns of square mullet section (3in) thickness of (3mm) every 1.5m or 1 M and continues stair railing 2" and thickness 3mm.
1st and 2nd handrail dimension 1.10 M * 3.66 M
3rd handrail dimension 1.10 *2.35 M
4th and 5th Handrai Dimension (4.10 M*30 CM)</t>
  </si>
  <si>
    <t>4th Floor Glass Seperators</t>
  </si>
  <si>
    <t xml:space="preserve">Provide and install three Glass seperators size 10 mm shaded glass Hardened Thermally as below Dimensions:
5.3*2.9 M2
5.2*2.9 M2
6.1*2.9 M2
Works include installation of Glass frame 2" thickness 3 mm, Door Handle, Hydraulic hinges, Locks and Doors. Size above includes 3 doors within dimension (2*1 M2)
Locations and route as per specification of Supervisor Engineer </t>
  </si>
  <si>
    <t>Renovation Work in Al-Jadriya office, Baghdad, Iraq</t>
  </si>
  <si>
    <t xml:space="preserve">size 1/2" the work includes high pressure connection steel hose, chromium plated stop valves, flex drain hose and ceramic basin with all related accessories, and including  connecting to the tanks and drain to manhole. All needed works to complete the job will be included within the price.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</si>
</sst>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sz val="14"/>
      <color theme="1"/>
      <name val="Calibri"/>
      <family val="2"/>
      <scheme val="minor"/>
    </font>
    <font>
      <sz val="11"/>
      <color theme="1"/>
      <name val="Arial"/>
      <family val="2"/>
    </font>
    <font>
      <b/>
      <sz val="9"/>
      <color theme="0"/>
      <name val="Calibri"/>
      <family val="2"/>
      <scheme val="minor"/>
    </font>
    <font>
      <sz val="8"/>
      <name val="Calibri"/>
      <family val="2"/>
      <scheme val="minor"/>
    </font>
    <font>
      <sz val="11"/>
      <color rgb="FFFF0000"/>
      <name val="Calibri"/>
      <family val="2"/>
      <scheme val="minor"/>
    </font>
    <font>
      <b/>
      <sz val="14"/>
      <color theme="0"/>
      <name val="Calibri"/>
      <family val="2"/>
      <scheme val="minor"/>
    </font>
    <font>
      <sz val="1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3"/>
        <bgColor indexed="64"/>
      </patternFill>
    </fill>
  </fills>
  <borders count="17">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1">
    <xf numFmtId="0" fontId="0" fillId="0" borderId="0"/>
  </cellStyleXfs>
  <cellXfs count="42">
    <xf numFmtId="0" fontId="0" fillId="0" borderId="0" xfId="0"/>
    <xf numFmtId="0" fontId="0" fillId="0" borderId="1" xfId="0" applyFill="1" applyBorder="1" applyAlignment="1" applyProtection="1">
      <alignment horizontal="center" vertical="center" wrapText="1"/>
      <protection locked="0"/>
    </xf>
    <xf numFmtId="0" fontId="1" fillId="0" borderId="2" xfId="0" applyFont="1" applyFill="1" applyBorder="1" applyAlignment="1" applyProtection="1">
      <alignment horizontal="center" vertical="center" wrapText="1"/>
      <protection locked="0"/>
    </xf>
    <xf numFmtId="0" fontId="0" fillId="0" borderId="2" xfId="0" applyFill="1" applyBorder="1" applyAlignment="1" applyProtection="1">
      <alignment horizontal="center" vertical="center" wrapText="1"/>
      <protection locked="0"/>
    </xf>
    <xf numFmtId="0" fontId="0" fillId="0" borderId="1" xfId="0" applyFill="1" applyBorder="1" applyAlignment="1" applyProtection="1">
      <alignment horizontal="center" vertical="center" wrapText="1"/>
    </xf>
    <xf numFmtId="0" fontId="1" fillId="0" borderId="2" xfId="0" applyFont="1" applyFill="1" applyBorder="1" applyAlignment="1" applyProtection="1">
      <alignment horizontal="center" vertical="center" wrapText="1"/>
    </xf>
    <xf numFmtId="0" fontId="0" fillId="0" borderId="2" xfId="0" applyFill="1" applyBorder="1" applyAlignment="1" applyProtection="1">
      <alignment horizontal="center" vertical="center" wrapText="1"/>
    </xf>
    <xf numFmtId="0" fontId="0" fillId="0" borderId="0" xfId="0" applyAlignment="1" applyProtection="1">
      <alignment horizontal="center" vertical="center"/>
      <protection locked="0"/>
    </xf>
    <xf numFmtId="0" fontId="3" fillId="0" borderId="2" xfId="0" applyFont="1" applyFill="1" applyBorder="1" applyAlignment="1" applyProtection="1">
      <alignment horizontal="center" vertical="center" wrapText="1"/>
      <protection locked="0"/>
    </xf>
    <xf numFmtId="0" fontId="0" fillId="0" borderId="3" xfId="0" applyFill="1" applyBorder="1" applyAlignment="1" applyProtection="1">
      <alignment horizontal="center" vertical="center" wrapText="1"/>
      <protection locked="0"/>
    </xf>
    <xf numFmtId="0" fontId="0" fillId="0" borderId="2" xfId="0" applyFont="1" applyFill="1" applyBorder="1" applyAlignment="1" applyProtection="1">
      <alignment horizontal="center" vertical="center" wrapText="1"/>
      <protection locked="0"/>
    </xf>
    <xf numFmtId="0" fontId="2" fillId="0" borderId="14" xfId="0" applyFont="1" applyBorder="1" applyAlignment="1" applyProtection="1">
      <alignment horizontal="center" vertical="center"/>
      <protection locked="0"/>
    </xf>
    <xf numFmtId="0" fontId="2" fillId="0" borderId="15" xfId="0" applyFont="1" applyBorder="1" applyAlignment="1" applyProtection="1">
      <alignment horizontal="center" vertical="center"/>
      <protection locked="0"/>
    </xf>
    <xf numFmtId="0" fontId="2" fillId="0" borderId="16" xfId="0" applyFont="1" applyBorder="1" applyAlignment="1" applyProtection="1">
      <alignment horizontal="center" vertical="center"/>
      <protection locked="0"/>
    </xf>
    <xf numFmtId="0" fontId="4" fillId="3" borderId="7" xfId="0" applyFont="1" applyFill="1" applyBorder="1" applyAlignment="1" applyProtection="1">
      <alignment horizontal="center" vertical="center" wrapText="1"/>
      <protection locked="0"/>
    </xf>
    <xf numFmtId="0" fontId="4" fillId="3" borderId="8" xfId="0" applyFont="1" applyFill="1" applyBorder="1" applyAlignment="1" applyProtection="1">
      <alignment horizontal="center" vertical="center" wrapText="1"/>
      <protection locked="0"/>
    </xf>
    <xf numFmtId="0" fontId="4" fillId="3" borderId="9" xfId="0" applyFont="1" applyFill="1" applyBorder="1" applyAlignment="1" applyProtection="1">
      <alignment horizontal="center" vertical="center" wrapText="1"/>
      <protection locked="0"/>
    </xf>
    <xf numFmtId="0" fontId="4" fillId="3" borderId="10" xfId="0" applyFont="1" applyFill="1" applyBorder="1" applyAlignment="1" applyProtection="1">
      <alignment horizontal="center" vertical="center" wrapText="1"/>
      <protection locked="0"/>
    </xf>
    <xf numFmtId="0" fontId="4" fillId="3" borderId="3" xfId="0" applyFont="1" applyFill="1" applyBorder="1" applyAlignment="1" applyProtection="1">
      <alignment horizontal="center" vertical="center" wrapText="1"/>
      <protection locked="0"/>
    </xf>
    <xf numFmtId="0" fontId="0" fillId="0" borderId="10" xfId="0"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0" fillId="0" borderId="10" xfId="0" applyBorder="1" applyAlignment="1" applyProtection="1">
      <alignment horizontal="center" vertical="center" wrapText="1"/>
      <protection locked="0"/>
    </xf>
    <xf numFmtId="0" fontId="0" fillId="0" borderId="10" xfId="0" applyFill="1" applyBorder="1" applyAlignment="1" applyProtection="1">
      <alignment horizontal="center" vertical="center" wrapText="1"/>
      <protection locked="0"/>
    </xf>
    <xf numFmtId="0" fontId="0" fillId="0" borderId="3" xfId="0" applyFill="1" applyBorder="1" applyAlignment="1" applyProtection="1">
      <alignment horizontal="center" vertical="center"/>
      <protection locked="0"/>
    </xf>
    <xf numFmtId="0" fontId="0" fillId="0" borderId="10" xfId="0" applyFill="1"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0" fillId="0" borderId="10" xfId="0" applyFont="1" applyBorder="1" applyAlignment="1" applyProtection="1">
      <alignment horizontal="center" vertical="center" wrapText="1"/>
      <protection locked="0"/>
    </xf>
    <xf numFmtId="0" fontId="6" fillId="0" borderId="12" xfId="0" applyFont="1" applyBorder="1" applyAlignment="1" applyProtection="1">
      <alignment horizontal="center" vertical="center" wrapText="1"/>
      <protection locked="0"/>
    </xf>
    <xf numFmtId="0" fontId="0" fillId="0" borderId="4"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0" fillId="2" borderId="6" xfId="0" applyFill="1" applyBorder="1" applyAlignment="1" applyProtection="1">
      <alignment horizontal="center" vertical="center" wrapText="1"/>
      <protection locked="0"/>
    </xf>
    <xf numFmtId="0" fontId="0" fillId="0" borderId="11" xfId="0" applyBorder="1" applyAlignment="1" applyProtection="1">
      <alignment horizontal="center" vertical="center"/>
      <protection locked="0"/>
    </xf>
    <xf numFmtId="0" fontId="0" fillId="0" borderId="6" xfId="0" applyBorder="1" applyAlignment="1" applyProtection="1">
      <alignment horizontal="center" vertical="center"/>
      <protection locked="0"/>
    </xf>
    <xf numFmtId="1" fontId="0" fillId="0" borderId="1" xfId="0" applyNumberFormat="1" applyFill="1" applyBorder="1" applyAlignment="1" applyProtection="1">
      <alignment horizontal="center" vertical="center" wrapText="1"/>
    </xf>
    <xf numFmtId="0" fontId="8" fillId="0" borderId="2" xfId="0" applyFont="1" applyFill="1" applyBorder="1" applyAlignment="1" applyProtection="1">
      <alignment horizontal="center" vertical="center" wrapText="1"/>
    </xf>
    <xf numFmtId="0" fontId="7" fillId="3" borderId="1" xfId="0" applyFont="1" applyFill="1" applyBorder="1" applyAlignment="1" applyProtection="1">
      <alignment horizontal="left" vertical="center"/>
    </xf>
    <xf numFmtId="0" fontId="2" fillId="3" borderId="2" xfId="0" applyFont="1" applyFill="1" applyBorder="1" applyAlignment="1" applyProtection="1">
      <alignment horizontal="left" vertical="center"/>
    </xf>
    <xf numFmtId="0" fontId="2" fillId="3" borderId="3" xfId="0" applyFont="1" applyFill="1" applyBorder="1" applyAlignment="1" applyProtection="1">
      <alignment horizontal="left" vertical="center"/>
    </xf>
    <xf numFmtId="0" fontId="7" fillId="3" borderId="1" xfId="0" applyFont="1" applyFill="1" applyBorder="1" applyAlignment="1" applyProtection="1">
      <alignment horizontal="left" vertical="center" wrapText="1"/>
    </xf>
    <xf numFmtId="0" fontId="2" fillId="3" borderId="2" xfId="0" applyFont="1" applyFill="1" applyBorder="1" applyAlignment="1" applyProtection="1">
      <alignment horizontal="left" vertical="center" wrapText="1"/>
    </xf>
    <xf numFmtId="0" fontId="2" fillId="3" borderId="3" xfId="0" applyFont="1" applyFill="1" applyBorder="1" applyAlignment="1" applyProtection="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 Id="rId6" Type="http://schemas.openxmlformats.org/officeDocument/2006/relationships/image" Target="../media/image6.jpg"/><Relationship Id="rId5" Type="http://schemas.openxmlformats.org/officeDocument/2006/relationships/image" Target="../media/image5.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123265</xdr:colOff>
      <xdr:row>0</xdr:row>
      <xdr:rowOff>56029</xdr:rowOff>
    </xdr:from>
    <xdr:to>
      <xdr:col>1</xdr:col>
      <xdr:colOff>1171762</xdr:colOff>
      <xdr:row>0</xdr:row>
      <xdr:rowOff>742389</xdr:rowOff>
    </xdr:to>
    <xdr:pic>
      <xdr:nvPicPr>
        <xdr:cNvPr id="4" name="Picture 3">
          <a:extLst>
            <a:ext uri="{FF2B5EF4-FFF2-40B4-BE49-F238E27FC236}">
              <a16:creationId xmlns:a16="http://schemas.microsoft.com/office/drawing/2014/main" id="{96B67135-D2F6-4E7D-90CA-46CD5FC9AEED}"/>
            </a:ext>
          </a:extLst>
        </xdr:cNvPr>
        <xdr:cNvPicPr>
          <a:picLocks noChangeAspect="1"/>
        </xdr:cNvPicPr>
      </xdr:nvPicPr>
      <xdr:blipFill>
        <a:blip xmlns:r="http://schemas.openxmlformats.org/officeDocument/2006/relationships" r:embed="rId1"/>
        <a:stretch>
          <a:fillRect/>
        </a:stretch>
      </xdr:blipFill>
      <xdr:spPr>
        <a:xfrm>
          <a:off x="123265" y="56029"/>
          <a:ext cx="1647265" cy="686360"/>
        </a:xfrm>
        <a:prstGeom prst="rect">
          <a:avLst/>
        </a:prstGeom>
      </xdr:spPr>
    </xdr:pic>
    <xdr:clientData/>
  </xdr:twoCellAnchor>
  <xdr:twoCellAnchor editAs="oneCell">
    <xdr:from>
      <xdr:col>8</xdr:col>
      <xdr:colOff>89648</xdr:colOff>
      <xdr:row>6</xdr:row>
      <xdr:rowOff>56031</xdr:rowOff>
    </xdr:from>
    <xdr:to>
      <xdr:col>8</xdr:col>
      <xdr:colOff>1250203</xdr:colOff>
      <xdr:row>7</xdr:row>
      <xdr:rowOff>9152</xdr:rowOff>
    </xdr:to>
    <xdr:pic>
      <xdr:nvPicPr>
        <xdr:cNvPr id="3" name="Picture 2">
          <a:extLst>
            <a:ext uri="{FF2B5EF4-FFF2-40B4-BE49-F238E27FC236}">
              <a16:creationId xmlns:a16="http://schemas.microsoft.com/office/drawing/2014/main" id="{2824B33F-C0BB-4F3C-A03A-F341E191780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4354736" y="6140825"/>
          <a:ext cx="1154205" cy="865654"/>
        </a:xfrm>
        <a:prstGeom prst="rect">
          <a:avLst/>
        </a:prstGeom>
      </xdr:spPr>
    </xdr:pic>
    <xdr:clientData/>
  </xdr:twoCellAnchor>
  <xdr:twoCellAnchor editAs="oneCell">
    <xdr:from>
      <xdr:col>8</xdr:col>
      <xdr:colOff>224119</xdr:colOff>
      <xdr:row>12</xdr:row>
      <xdr:rowOff>369795</xdr:rowOff>
    </xdr:from>
    <xdr:to>
      <xdr:col>8</xdr:col>
      <xdr:colOff>1364354</xdr:colOff>
      <xdr:row>12</xdr:row>
      <xdr:rowOff>1258234</xdr:rowOff>
    </xdr:to>
    <xdr:pic>
      <xdr:nvPicPr>
        <xdr:cNvPr id="5" name="Picture 4">
          <a:extLst>
            <a:ext uri="{FF2B5EF4-FFF2-40B4-BE49-F238E27FC236}">
              <a16:creationId xmlns:a16="http://schemas.microsoft.com/office/drawing/2014/main" id="{B8B696A0-E97C-4A1F-97AB-2EFDC803295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5206384" y="11889442"/>
          <a:ext cx="1137060" cy="888439"/>
        </a:xfrm>
        <a:prstGeom prst="rect">
          <a:avLst/>
        </a:prstGeom>
      </xdr:spPr>
    </xdr:pic>
    <xdr:clientData/>
  </xdr:twoCellAnchor>
  <xdr:twoCellAnchor editAs="oneCell">
    <xdr:from>
      <xdr:col>8</xdr:col>
      <xdr:colOff>100853</xdr:colOff>
      <xdr:row>5</xdr:row>
      <xdr:rowOff>11206</xdr:rowOff>
    </xdr:from>
    <xdr:to>
      <xdr:col>8</xdr:col>
      <xdr:colOff>1345453</xdr:colOff>
      <xdr:row>6</xdr:row>
      <xdr:rowOff>11206</xdr:rowOff>
    </xdr:to>
    <xdr:pic>
      <xdr:nvPicPr>
        <xdr:cNvPr id="6" name="Picture 5">
          <a:extLst>
            <a:ext uri="{FF2B5EF4-FFF2-40B4-BE49-F238E27FC236}">
              <a16:creationId xmlns:a16="http://schemas.microsoft.com/office/drawing/2014/main" id="{D3090739-9D6E-4D72-B7B3-0F52479C69A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4365941" y="3810000"/>
          <a:ext cx="1238250" cy="1524000"/>
        </a:xfrm>
        <a:prstGeom prst="rect">
          <a:avLst/>
        </a:prstGeom>
      </xdr:spPr>
    </xdr:pic>
    <xdr:clientData/>
  </xdr:twoCellAnchor>
  <xdr:twoCellAnchor editAs="oneCell">
    <xdr:from>
      <xdr:col>8</xdr:col>
      <xdr:colOff>56030</xdr:colOff>
      <xdr:row>7</xdr:row>
      <xdr:rowOff>190500</xdr:rowOff>
    </xdr:from>
    <xdr:to>
      <xdr:col>8</xdr:col>
      <xdr:colOff>1362262</xdr:colOff>
      <xdr:row>7</xdr:row>
      <xdr:rowOff>921027</xdr:rowOff>
    </xdr:to>
    <xdr:pic>
      <xdr:nvPicPr>
        <xdr:cNvPr id="7" name="Picture 6">
          <a:extLst>
            <a:ext uri="{FF2B5EF4-FFF2-40B4-BE49-F238E27FC236}">
              <a16:creationId xmlns:a16="http://schemas.microsoft.com/office/drawing/2014/main" id="{8BD0598C-A644-4F81-94F0-0B712BE41E2A}"/>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4321118" y="7227794"/>
          <a:ext cx="1299882" cy="736877"/>
        </a:xfrm>
        <a:prstGeom prst="rect">
          <a:avLst/>
        </a:prstGeom>
      </xdr:spPr>
    </xdr:pic>
    <xdr:clientData/>
  </xdr:twoCellAnchor>
  <xdr:twoCellAnchor editAs="oneCell">
    <xdr:from>
      <xdr:col>8</xdr:col>
      <xdr:colOff>142501</xdr:colOff>
      <xdr:row>10</xdr:row>
      <xdr:rowOff>568324</xdr:rowOff>
    </xdr:from>
    <xdr:to>
      <xdr:col>8</xdr:col>
      <xdr:colOff>1741275</xdr:colOff>
      <xdr:row>10</xdr:row>
      <xdr:rowOff>1636058</xdr:rowOff>
    </xdr:to>
    <xdr:pic>
      <xdr:nvPicPr>
        <xdr:cNvPr id="8" name="Picture 7">
          <a:extLst>
            <a:ext uri="{FF2B5EF4-FFF2-40B4-BE49-F238E27FC236}">
              <a16:creationId xmlns:a16="http://schemas.microsoft.com/office/drawing/2014/main" id="{05233876-3A9D-4E46-B84F-9A4077AA93CF}"/>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15124766" y="9824383"/>
          <a:ext cx="1605124" cy="106773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9"/>
  <sheetViews>
    <sheetView tabSelected="1" topLeftCell="A17" zoomScale="55" zoomScaleNormal="55" workbookViewId="0">
      <selection activeCell="N20" sqref="N20"/>
    </sheetView>
  </sheetViews>
  <sheetFormatPr defaultColWidth="9.140625" defaultRowHeight="15" x14ac:dyDescent="0.25"/>
  <cols>
    <col min="1" max="1" width="9.140625" style="7"/>
    <col min="2" max="2" width="43.7109375" style="7" customWidth="1"/>
    <col min="3" max="3" width="94.42578125" style="7" customWidth="1"/>
    <col min="4" max="7" width="9.140625" style="7"/>
    <col min="8" max="8" width="30.42578125" style="7" customWidth="1"/>
    <col min="9" max="9" width="26.140625" style="7" customWidth="1"/>
    <col min="10" max="16384" width="9.140625" style="7"/>
  </cols>
  <sheetData>
    <row r="1" spans="1:9" ht="59.25" customHeight="1" thickBot="1" x14ac:dyDescent="0.3">
      <c r="A1" s="11" t="s">
        <v>61</v>
      </c>
      <c r="B1" s="12"/>
      <c r="C1" s="12"/>
      <c r="D1" s="12"/>
      <c r="E1" s="12"/>
      <c r="F1" s="12"/>
      <c r="G1" s="12"/>
      <c r="H1" s="12"/>
      <c r="I1" s="13"/>
    </row>
    <row r="2" spans="1:9" ht="47.25" customHeight="1" x14ac:dyDescent="0.25">
      <c r="A2" s="14" t="s">
        <v>2</v>
      </c>
      <c r="B2" s="15" t="s">
        <v>5</v>
      </c>
      <c r="C2" s="15" t="s">
        <v>6</v>
      </c>
      <c r="D2" s="15" t="s">
        <v>1</v>
      </c>
      <c r="E2" s="15" t="s">
        <v>0</v>
      </c>
      <c r="F2" s="15" t="s">
        <v>7</v>
      </c>
      <c r="G2" s="16" t="s">
        <v>8</v>
      </c>
      <c r="H2" s="17" t="s">
        <v>18</v>
      </c>
      <c r="I2" s="18" t="s">
        <v>19</v>
      </c>
    </row>
    <row r="3" spans="1:9" ht="18.75" x14ac:dyDescent="0.25">
      <c r="A3" s="39" t="s">
        <v>9</v>
      </c>
      <c r="B3" s="40"/>
      <c r="C3" s="40"/>
      <c r="D3" s="40"/>
      <c r="E3" s="40"/>
      <c r="F3" s="40"/>
      <c r="G3" s="41"/>
      <c r="H3" s="19"/>
      <c r="I3" s="20"/>
    </row>
    <row r="4" spans="1:9" ht="135" x14ac:dyDescent="0.25">
      <c r="A4" s="34">
        <v>1.1000000000000001</v>
      </c>
      <c r="B4" s="5" t="s">
        <v>55</v>
      </c>
      <c r="C4" s="6" t="s">
        <v>11</v>
      </c>
      <c r="D4" s="6">
        <f>60+90+26</f>
        <v>176</v>
      </c>
      <c r="E4" s="6" t="s">
        <v>3</v>
      </c>
      <c r="F4" s="8"/>
      <c r="G4" s="9">
        <f>D4*F4</f>
        <v>0</v>
      </c>
      <c r="H4" s="19"/>
      <c r="I4" s="20"/>
    </row>
    <row r="5" spans="1:9" ht="62.25" customHeight="1" x14ac:dyDescent="0.25">
      <c r="A5" s="34">
        <v>2</v>
      </c>
      <c r="B5" s="5" t="s">
        <v>15</v>
      </c>
      <c r="C5" s="6" t="s">
        <v>42</v>
      </c>
      <c r="D5" s="6">
        <v>4</v>
      </c>
      <c r="E5" s="6" t="s">
        <v>3</v>
      </c>
      <c r="F5" s="8"/>
      <c r="G5" s="9">
        <f>D5*F5</f>
        <v>0</v>
      </c>
      <c r="H5" s="19"/>
      <c r="I5" s="20"/>
    </row>
    <row r="6" spans="1:9" ht="120" x14ac:dyDescent="0.25">
      <c r="A6" s="34">
        <v>3</v>
      </c>
      <c r="B6" s="5" t="s">
        <v>22</v>
      </c>
      <c r="C6" s="6" t="s">
        <v>23</v>
      </c>
      <c r="D6" s="6">
        <v>15</v>
      </c>
      <c r="E6" s="6" t="s">
        <v>3</v>
      </c>
      <c r="F6" s="8"/>
      <c r="G6" s="9">
        <f>D6*F6</f>
        <v>0</v>
      </c>
      <c r="H6" s="21"/>
      <c r="I6" s="20"/>
    </row>
    <row r="7" spans="1:9" ht="75" x14ac:dyDescent="0.25">
      <c r="A7" s="34">
        <v>4</v>
      </c>
      <c r="B7" s="5" t="s">
        <v>24</v>
      </c>
      <c r="C7" s="6" t="s">
        <v>45</v>
      </c>
      <c r="D7" s="6">
        <v>1.55</v>
      </c>
      <c r="E7" s="6" t="s">
        <v>3</v>
      </c>
      <c r="F7" s="10"/>
      <c r="G7" s="9">
        <f t="shared" ref="G4:G10" si="0">D7*F7</f>
        <v>0</v>
      </c>
      <c r="H7" s="19"/>
      <c r="I7" s="20"/>
    </row>
    <row r="8" spans="1:9" ht="119.1" customHeight="1" x14ac:dyDescent="0.25">
      <c r="A8" s="34">
        <v>4.95</v>
      </c>
      <c r="B8" s="5" t="s">
        <v>25</v>
      </c>
      <c r="C8" s="6" t="s">
        <v>58</v>
      </c>
      <c r="D8" s="6">
        <v>17.899999999999999</v>
      </c>
      <c r="E8" s="6" t="s">
        <v>16</v>
      </c>
      <c r="F8" s="10"/>
      <c r="G8" s="9">
        <f t="shared" si="0"/>
        <v>0</v>
      </c>
      <c r="H8" s="19"/>
      <c r="I8" s="20"/>
    </row>
    <row r="9" spans="1:9" ht="102" customHeight="1" x14ac:dyDescent="0.25">
      <c r="A9" s="34">
        <v>5.92</v>
      </c>
      <c r="B9" s="5" t="s">
        <v>28</v>
      </c>
      <c r="C9" s="6" t="s">
        <v>37</v>
      </c>
      <c r="D9" s="6">
        <v>16</v>
      </c>
      <c r="E9" s="6" t="s">
        <v>3</v>
      </c>
      <c r="F9" s="10"/>
      <c r="G9" s="9">
        <f t="shared" si="0"/>
        <v>0</v>
      </c>
      <c r="H9" s="19"/>
      <c r="I9" s="20"/>
    </row>
    <row r="10" spans="1:9" ht="129.94999999999999" customHeight="1" x14ac:dyDescent="0.25">
      <c r="A10" s="34">
        <v>7</v>
      </c>
      <c r="B10" s="5" t="s">
        <v>59</v>
      </c>
      <c r="C10" s="6" t="s">
        <v>60</v>
      </c>
      <c r="D10" s="6">
        <v>51</v>
      </c>
      <c r="E10" s="6" t="s">
        <v>3</v>
      </c>
      <c r="F10" s="10"/>
      <c r="G10" s="9">
        <f t="shared" si="0"/>
        <v>0</v>
      </c>
      <c r="H10" s="22"/>
      <c r="I10" s="20"/>
    </row>
    <row r="11" spans="1:9" ht="159.94999999999999" customHeight="1" x14ac:dyDescent="0.25">
      <c r="A11" s="34">
        <v>8</v>
      </c>
      <c r="B11" s="5" t="s">
        <v>56</v>
      </c>
      <c r="C11" s="6" t="s">
        <v>57</v>
      </c>
      <c r="D11" s="6">
        <v>7.8</v>
      </c>
      <c r="E11" s="6" t="s">
        <v>3</v>
      </c>
      <c r="F11" s="10"/>
      <c r="G11" s="9"/>
      <c r="H11" s="21"/>
      <c r="I11" s="20"/>
    </row>
    <row r="12" spans="1:9" ht="18.75" x14ac:dyDescent="0.25">
      <c r="A12" s="39" t="s">
        <v>20</v>
      </c>
      <c r="B12" s="40"/>
      <c r="C12" s="40"/>
      <c r="D12" s="40"/>
      <c r="E12" s="40"/>
      <c r="F12" s="40"/>
      <c r="G12" s="41"/>
      <c r="H12" s="19"/>
      <c r="I12" s="20"/>
    </row>
    <row r="13" spans="1:9" ht="135.75" customHeight="1" x14ac:dyDescent="0.25">
      <c r="A13" s="34">
        <v>1</v>
      </c>
      <c r="B13" s="5" t="s">
        <v>21</v>
      </c>
      <c r="C13" s="6" t="s">
        <v>27</v>
      </c>
      <c r="D13" s="35">
        <v>22</v>
      </c>
      <c r="E13" s="6" t="s">
        <v>3</v>
      </c>
      <c r="F13" s="3"/>
      <c r="G13" s="9">
        <f>F13*D13</f>
        <v>0</v>
      </c>
      <c r="H13" s="22" t="s">
        <v>35</v>
      </c>
      <c r="I13" s="23"/>
    </row>
    <row r="14" spans="1:9" ht="60" x14ac:dyDescent="0.25">
      <c r="A14" s="34">
        <v>2</v>
      </c>
      <c r="B14" s="5" t="s">
        <v>29</v>
      </c>
      <c r="C14" s="6" t="s">
        <v>52</v>
      </c>
      <c r="D14" s="6">
        <v>2</v>
      </c>
      <c r="E14" s="6" t="s">
        <v>30</v>
      </c>
      <c r="F14" s="3"/>
      <c r="G14" s="9">
        <f>F14*D14</f>
        <v>0</v>
      </c>
      <c r="H14" s="24"/>
      <c r="I14" s="23"/>
    </row>
    <row r="15" spans="1:9" ht="64.5" customHeight="1" x14ac:dyDescent="0.25">
      <c r="A15" s="34">
        <v>3</v>
      </c>
      <c r="B15" s="5" t="s">
        <v>33</v>
      </c>
      <c r="C15" s="6" t="s">
        <v>34</v>
      </c>
      <c r="D15" s="6">
        <v>1</v>
      </c>
      <c r="E15" s="6" t="s">
        <v>4</v>
      </c>
      <c r="F15" s="3"/>
      <c r="G15" s="9">
        <f>F15*D15</f>
        <v>0</v>
      </c>
      <c r="H15" s="24"/>
      <c r="I15" s="23"/>
    </row>
    <row r="16" spans="1:9" ht="120" x14ac:dyDescent="0.25">
      <c r="A16" s="34">
        <v>4</v>
      </c>
      <c r="B16" s="5" t="s">
        <v>31</v>
      </c>
      <c r="C16" s="6" t="s">
        <v>32</v>
      </c>
      <c r="D16" s="6">
        <v>34.85</v>
      </c>
      <c r="E16" s="6" t="s">
        <v>3</v>
      </c>
      <c r="F16" s="3"/>
      <c r="G16" s="9">
        <f>F16*D16</f>
        <v>0</v>
      </c>
      <c r="H16" s="24"/>
      <c r="I16" s="23"/>
    </row>
    <row r="17" spans="1:9" ht="18.75" x14ac:dyDescent="0.25">
      <c r="A17" s="39" t="s">
        <v>47</v>
      </c>
      <c r="B17" s="40"/>
      <c r="C17" s="40"/>
      <c r="D17" s="40"/>
      <c r="E17" s="40"/>
      <c r="F17" s="40"/>
      <c r="G17" s="41"/>
      <c r="H17" s="19"/>
      <c r="I17" s="20"/>
    </row>
    <row r="18" spans="1:9" ht="390" x14ac:dyDescent="0.25">
      <c r="A18" s="4">
        <v>1</v>
      </c>
      <c r="B18" s="5" t="s">
        <v>46</v>
      </c>
      <c r="C18" s="6" t="s">
        <v>53</v>
      </c>
      <c r="D18" s="6">
        <v>1</v>
      </c>
      <c r="E18" s="6" t="s">
        <v>30</v>
      </c>
      <c r="F18" s="3"/>
      <c r="G18" s="9">
        <f>D18*F18</f>
        <v>0</v>
      </c>
      <c r="H18" s="19"/>
      <c r="I18" s="20"/>
    </row>
    <row r="19" spans="1:9" ht="82.5" customHeight="1" x14ac:dyDescent="0.25">
      <c r="A19" s="4">
        <v>2</v>
      </c>
      <c r="B19" s="5" t="s">
        <v>17</v>
      </c>
      <c r="C19" s="6" t="s">
        <v>50</v>
      </c>
      <c r="D19" s="6">
        <v>8</v>
      </c>
      <c r="E19" s="6" t="s">
        <v>4</v>
      </c>
      <c r="F19" s="3"/>
      <c r="G19" s="9">
        <f>D19*F19</f>
        <v>0</v>
      </c>
      <c r="H19" s="19"/>
      <c r="I19" s="20"/>
    </row>
    <row r="20" spans="1:9" ht="82.5" customHeight="1" x14ac:dyDescent="0.25">
      <c r="A20" s="4">
        <v>3</v>
      </c>
      <c r="B20" s="5" t="s">
        <v>14</v>
      </c>
      <c r="C20" s="6" t="s">
        <v>51</v>
      </c>
      <c r="D20" s="6">
        <v>1</v>
      </c>
      <c r="E20" s="6" t="s">
        <v>4</v>
      </c>
      <c r="F20" s="3"/>
      <c r="G20" s="9">
        <f>D20*F20</f>
        <v>0</v>
      </c>
      <c r="H20" s="19"/>
      <c r="I20" s="20"/>
    </row>
    <row r="21" spans="1:9" ht="18.75" x14ac:dyDescent="0.25">
      <c r="A21" s="36" t="s">
        <v>48</v>
      </c>
      <c r="B21" s="37"/>
      <c r="C21" s="37"/>
      <c r="D21" s="37"/>
      <c r="E21" s="37"/>
      <c r="F21" s="37"/>
      <c r="G21" s="38"/>
      <c r="H21" s="19"/>
      <c r="I21" s="20"/>
    </row>
    <row r="22" spans="1:9" ht="93.75" customHeight="1" x14ac:dyDescent="0.25">
      <c r="A22" s="4">
        <v>1</v>
      </c>
      <c r="B22" s="5" t="s">
        <v>38</v>
      </c>
      <c r="C22" s="6" t="s">
        <v>39</v>
      </c>
      <c r="D22" s="6">
        <v>3</v>
      </c>
      <c r="E22" s="6" t="s">
        <v>4</v>
      </c>
      <c r="F22" s="3"/>
      <c r="G22" s="9">
        <f>D22*F22</f>
        <v>0</v>
      </c>
      <c r="H22" s="19"/>
      <c r="I22" s="20"/>
    </row>
    <row r="23" spans="1:9" ht="45" x14ac:dyDescent="0.25">
      <c r="A23" s="4">
        <v>2</v>
      </c>
      <c r="B23" s="5" t="s">
        <v>40</v>
      </c>
      <c r="C23" s="6" t="s">
        <v>62</v>
      </c>
      <c r="D23" s="6">
        <v>1</v>
      </c>
      <c r="E23" s="6" t="s">
        <v>4</v>
      </c>
      <c r="F23" s="3"/>
      <c r="G23" s="9">
        <f>D23*F23</f>
        <v>0</v>
      </c>
      <c r="H23" s="19"/>
      <c r="I23" s="20"/>
    </row>
    <row r="24" spans="1:9" ht="30" x14ac:dyDescent="0.25">
      <c r="A24" s="4">
        <v>3</v>
      </c>
      <c r="B24" s="5" t="s">
        <v>12</v>
      </c>
      <c r="C24" s="6" t="s">
        <v>13</v>
      </c>
      <c r="D24" s="6">
        <v>1</v>
      </c>
      <c r="E24" s="6" t="s">
        <v>4</v>
      </c>
      <c r="F24" s="3"/>
      <c r="G24" s="9">
        <f>D24*F24</f>
        <v>0</v>
      </c>
      <c r="H24" s="19"/>
      <c r="I24" s="20"/>
    </row>
    <row r="25" spans="1:9" ht="45" x14ac:dyDescent="0.25">
      <c r="A25" s="4">
        <v>4</v>
      </c>
      <c r="B25" s="5" t="s">
        <v>41</v>
      </c>
      <c r="C25" s="6" t="s">
        <v>43</v>
      </c>
      <c r="D25" s="6">
        <v>1</v>
      </c>
      <c r="E25" s="6" t="s">
        <v>4</v>
      </c>
      <c r="F25" s="3"/>
      <c r="G25" s="9">
        <f>D25*F25</f>
        <v>0</v>
      </c>
      <c r="H25" s="19"/>
      <c r="I25" s="20"/>
    </row>
    <row r="26" spans="1:9" ht="18.75" x14ac:dyDescent="0.25">
      <c r="A26" s="36" t="s">
        <v>49</v>
      </c>
      <c r="B26" s="37"/>
      <c r="C26" s="37"/>
      <c r="D26" s="37"/>
      <c r="E26" s="37"/>
      <c r="F26" s="37"/>
      <c r="G26" s="38"/>
      <c r="H26" s="25"/>
      <c r="I26" s="26"/>
    </row>
    <row r="27" spans="1:9" ht="75" x14ac:dyDescent="0.25">
      <c r="A27" s="4">
        <v>1</v>
      </c>
      <c r="B27" s="5" t="s">
        <v>26</v>
      </c>
      <c r="C27" s="6" t="s">
        <v>36</v>
      </c>
      <c r="D27" s="6">
        <f>23.25*2</f>
        <v>46.5</v>
      </c>
      <c r="E27" s="6" t="s">
        <v>3</v>
      </c>
      <c r="F27" s="3"/>
      <c r="G27" s="9">
        <f>F27*D27</f>
        <v>0</v>
      </c>
      <c r="H27" s="27"/>
      <c r="I27" s="26"/>
    </row>
    <row r="28" spans="1:9" x14ac:dyDescent="0.25">
      <c r="A28" s="1">
        <v>2</v>
      </c>
      <c r="B28" s="2" t="s">
        <v>44</v>
      </c>
      <c r="C28" s="3" t="s">
        <v>54</v>
      </c>
      <c r="D28" s="3">
        <v>4</v>
      </c>
      <c r="E28" s="3" t="s">
        <v>3</v>
      </c>
      <c r="F28" s="3"/>
      <c r="G28" s="9">
        <f>D28*F28</f>
        <v>0</v>
      </c>
      <c r="H28" s="28"/>
      <c r="I28" s="26"/>
    </row>
    <row r="29" spans="1:9" ht="15.75" thickBot="1" x14ac:dyDescent="0.3">
      <c r="A29" s="29" t="s">
        <v>10</v>
      </c>
      <c r="B29" s="30"/>
      <c r="C29" s="30"/>
      <c r="D29" s="30"/>
      <c r="E29" s="30"/>
      <c r="F29" s="30"/>
      <c r="G29" s="31">
        <f>SUM(G4:G28)</f>
        <v>0</v>
      </c>
      <c r="H29" s="32"/>
      <c r="I29" s="33"/>
    </row>
  </sheetData>
  <sheetProtection algorithmName="SHA-512" hashValue="LS/x5qHHYoGKcWmLwKvpcNmjijjXVfbU04ymRbS2hEG53JyIqlXmDL/3LcEoBUy44mpIk0oomFZMn2/pEFDpRQ==" saltValue="HL5R1NM1/a26zvHT6dSlag==" spinCount="100000" sheet="1" objects="1" scenarios="1" selectLockedCells="1"/>
  <mergeCells count="7">
    <mergeCell ref="A1:I1"/>
    <mergeCell ref="A3:G3"/>
    <mergeCell ref="A17:G17"/>
    <mergeCell ref="A21:G21"/>
    <mergeCell ref="A29:F29"/>
    <mergeCell ref="A12:G12"/>
    <mergeCell ref="A26:G26"/>
  </mergeCells>
  <phoneticPr fontId="5" type="noConversion"/>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GIZ Jadryia Building Renovation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Ehab Al-Hakeem</dc:creator>
  <cp:lastModifiedBy>Zainab Kadhim</cp:lastModifiedBy>
  <dcterms:created xsi:type="dcterms:W3CDTF">2015-06-05T18:17:20Z</dcterms:created>
  <dcterms:modified xsi:type="dcterms:W3CDTF">2021-03-04T06:33:00Z</dcterms:modified>
</cp:coreProperties>
</file>