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2"/>
  <workbookPr/>
  <mc:AlternateContent xmlns:mc="http://schemas.openxmlformats.org/markup-compatibility/2006">
    <mc:Choice Requires="x15">
      <x15ac:absPath xmlns:x15ac="http://schemas.microsoft.com/office/spreadsheetml/2010/11/ac" url="https://drcngo.sharepoint.com/sites/DRCIraq-SCD/Support/03. Supply Chain/005 - Procurement Files/ITB/2021/ITB-001DIY21/2- Solicitation/"/>
    </mc:Choice>
  </mc:AlternateContent>
  <xr:revisionPtr revIDLastSave="4" documentId="13_ncr:1_{A42EA6B5-163D-44DB-B5C3-6037BEB2A308}" xr6:coauthVersionLast="46" xr6:coauthVersionMax="46" xr10:uidLastSave="{4DB9B2B4-8764-455D-86B0-22F8E6284036}"/>
  <bookViews>
    <workbookView xWindow="-108" yWindow="-108" windowWidth="23256" windowHeight="12576" xr2:uid="{00000000-000D-0000-FFFF-FFFF00000000}"/>
  </bookViews>
  <sheets>
    <sheet name="Wadi Al Hesan WTU" sheetId="3" r:id="rId1"/>
  </sheets>
  <definedNames>
    <definedName name="_xlnm.Print_Area" localSheetId="0">'Wadi Al Hesan WTU'!$A$1:$NW$69</definedName>
    <definedName name="_xlnm.Print_Titles" localSheetId="0">'Wadi Al Hesan WTU'!$9:$9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6" i="3" l="1"/>
  <c r="J5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4" authorId="0" shapeId="0" xr:uid="{00000000-0006-0000-0000-000001000000}">
      <text>
        <r>
          <rPr>
            <b/>
            <sz val="9"/>
            <color indexed="81"/>
            <rFont val="Tahoma"/>
            <family val="2"/>
          </rPr>
          <t>Author:</t>
        </r>
        <r>
          <rPr>
            <sz val="9"/>
            <color indexed="81"/>
            <rFont val="Tahoma"/>
            <family val="2"/>
          </rPr>
          <t xml:space="preserve">
Latitiude</t>
        </r>
      </text>
    </comment>
    <comment ref="J4" authorId="0" shapeId="0" xr:uid="{00000000-0006-0000-0000-000002000000}">
      <text>
        <r>
          <rPr>
            <b/>
            <sz val="9"/>
            <color indexed="81"/>
            <rFont val="Tahoma"/>
            <family val="2"/>
          </rPr>
          <t>Author:</t>
        </r>
        <r>
          <rPr>
            <sz val="9"/>
            <color indexed="81"/>
            <rFont val="Tahoma"/>
            <family val="2"/>
          </rPr>
          <t xml:space="preserve">
Longitude</t>
        </r>
      </text>
    </comment>
  </commentList>
</comments>
</file>

<file path=xl/sharedStrings.xml><?xml version="1.0" encoding="utf-8"?>
<sst xmlns="http://schemas.openxmlformats.org/spreadsheetml/2006/main" count="216" uniqueCount="185">
  <si>
    <t>ANNEX A2
FINANCIAL BID 
Rehabilitation of Wadi Al Hesan  Water Treatment Unit of 50 cubic meter per hour capacity</t>
  </si>
  <si>
    <t>Project Location</t>
  </si>
  <si>
    <t>Governorate</t>
  </si>
  <si>
    <t>Diyala</t>
  </si>
  <si>
    <t>Sub-district</t>
  </si>
  <si>
    <t xml:space="preserve">Muqdadiyah </t>
  </si>
  <si>
    <t>GPS Coordinates</t>
  </si>
  <si>
    <t>District</t>
  </si>
  <si>
    <t>Town/Village</t>
  </si>
  <si>
    <t>Wadi Al Hesan</t>
  </si>
  <si>
    <t>1- All the provided materials must be of heavy duty and from reputable/reliable brands.
2- Samples of pipes, fittings, wires and the electrical switches must be provided for approval. 
3- All the imported material like pumps, dozers, mixers, switches and wires must accompanied by a proper / clear certificate of origin indicated the brand, model, date of entry, specification of the material with clear / proper test certificate. For the pumps and the valves a catalogue and data sheet must be provided.
4- DRC's representatives, whenever request, shall visit the materials suppliers shops/manufacturers to confirm the provided quality of the materials and match it with certificates of origin and the test certificates.
5- All the work must be done according to the Iraqi/international technical standard under the direct instructions and supervision of DRC.
6- Coordination with DoW will be required (through DRC), permission for inspections and acceptance of items/equipment by DoW officials is to be included within the work schedule.
7- All the provided materials and the old ones must be entering/out and transported to the warehouse of DoW according to the instruction of the supervisor engineer.</t>
  </si>
  <si>
    <t>Item</t>
  </si>
  <si>
    <t>Description</t>
  </si>
  <si>
    <t>Unit</t>
  </si>
  <si>
    <t>Qty</t>
  </si>
  <si>
    <t>Unit price IQD</t>
  </si>
  <si>
    <t>Total price IQD</t>
  </si>
  <si>
    <t>الوصف</t>
  </si>
  <si>
    <t>To Be Filled by Bidder</t>
  </si>
  <si>
    <t>A</t>
  </si>
  <si>
    <t>Intake System</t>
  </si>
  <si>
    <t xml:space="preserve">منظومة السحب </t>
  </si>
  <si>
    <t>Offered Specifications</t>
  </si>
  <si>
    <t>A1</t>
  </si>
  <si>
    <r>
      <rPr>
        <b/>
        <sz val="18"/>
        <rFont val="Calibri"/>
        <family val="2"/>
        <scheme val="minor"/>
      </rPr>
      <t>Foot valve</t>
    </r>
    <r>
      <rPr>
        <sz val="18"/>
        <rFont val="Calibri"/>
        <family val="2"/>
        <scheme val="minor"/>
      </rPr>
      <t>: Supply, install and operate a foot valve size  (160) mm with all  required materials (rubbers, seals, bolts.etc...)  and labors to complete  the work according to the technical specifications and the engineering instructions, the price included cleaning the area around the foot valve in the river  ( removing the weeds &amp; river sediments)</t>
    </r>
  </si>
  <si>
    <t>Set</t>
  </si>
  <si>
    <r>
      <rPr>
        <b/>
        <sz val="18"/>
        <color theme="1"/>
        <rFont val="Calibri"/>
        <family val="2"/>
        <scheme val="minor"/>
      </rPr>
      <t>ممص السحب :</t>
    </r>
    <r>
      <rPr>
        <sz val="18"/>
        <color theme="1"/>
        <rFont val="Calibri"/>
        <family val="2"/>
        <scheme val="minor"/>
      </rPr>
      <t xml:space="preserve">
تجهيز و نصب و تشغيل ممص للسحب قطر 160 ملم مع تجهيز كل ما يلزم لإنجاز العمل (الواشرات و البراغي , الخ......) و حسب المواصفات الفنية و توجيهات المهندس المشرف شاملا السعر تنظيف محيط الممص من الادغال و الرواسب و النهر </t>
    </r>
  </si>
  <si>
    <t>A2</t>
  </si>
  <si>
    <r>
      <rPr>
        <b/>
        <sz val="18"/>
        <rFont val="Calibri"/>
        <family val="2"/>
        <scheme val="minor"/>
      </rPr>
      <t>Galvanized steel pipe</t>
    </r>
    <r>
      <rPr>
        <sz val="18"/>
        <rFont val="Calibri"/>
        <family val="2"/>
        <scheme val="minor"/>
      </rPr>
      <t>: Supply, install and connect a galvanized steel pipe 100 mm size to connect the suction pumps by the water source &amp; sedimentation tanks, the price includes laying, welding, flanges, washers, and connecting the pipe needed valves with all necessaries to complete the work</t>
    </r>
  </si>
  <si>
    <t>ML</t>
  </si>
  <si>
    <r>
      <rPr>
        <b/>
        <sz val="18"/>
        <color theme="1"/>
        <rFont val="Calibri"/>
        <family val="2"/>
        <scheme val="minor"/>
      </rPr>
      <t>انبوب حديد مغلون</t>
    </r>
    <r>
      <rPr>
        <sz val="18"/>
        <color theme="1"/>
        <rFont val="Calibri"/>
        <family val="2"/>
        <scheme val="minor"/>
      </rPr>
      <t xml:space="preserve"> :تجهيز و ربط انبوب حديد مغلون قطر 160 ملم لربط مضخات السحب بمصدر الماء و حوض الترسيب . شاملا السعر اعمال مد و ربط الانبوب و اللحام و الفلانجات و الاقفال اللازمة الخ.....  و كل المتطلبات لإنجاز العمل بشكل جيد.</t>
    </r>
  </si>
  <si>
    <t>A3</t>
  </si>
  <si>
    <r>
      <rPr>
        <b/>
        <sz val="18"/>
        <color theme="1"/>
        <rFont val="Calibri"/>
        <family val="2"/>
        <scheme val="minor"/>
      </rPr>
      <t>Low lift pump</t>
    </r>
    <r>
      <rPr>
        <sz val="18"/>
        <color theme="1"/>
        <rFont val="Calibri"/>
        <family val="2"/>
        <scheme val="minor"/>
      </rPr>
      <t>: Supply, install, connect, test and operate new suction pump (50-60 M3/hr.× 20 m)  (380V) (3Ph)  (1450-1500rpm ) (P 7.5KW) , guaranteed for at least one year of operation, bronze impeller, stainless steel shaft. The pump and electric motor drive shall be directly coupled and shall form a single horizontal unit standing on the new reinforced concrete pad with making all the necessary work to fix the pump rigidly with 0 deviation, the work includes supply and install all electrical cable connections ( 3 x 16 mm+16) of a suitable length from the starter to the motor with all necessaries (cable tray, glands, terminals, etc.), transportation, installation, operating, Also  the work includes providing and installing Non-return valve for the pamp with diameter 100 mm (stainless steel disc, swing check) and flixable joint 100 mm and provide all the required materials ((flanges, rubber ring, etc....) and labors to implement the job properly and successfully. according to the technical specifications &amp; the instructions of supervision engineer.</t>
    </r>
  </si>
  <si>
    <r>
      <rPr>
        <b/>
        <sz val="18"/>
        <color theme="1"/>
        <rFont val="Calibri"/>
        <family val="2"/>
        <scheme val="minor"/>
      </rPr>
      <t xml:space="preserve">مضخة السحب : </t>
    </r>
    <r>
      <rPr>
        <sz val="18"/>
        <color theme="1"/>
        <rFont val="Calibri"/>
        <family val="2"/>
        <scheme val="minor"/>
      </rPr>
      <t xml:space="preserve">تجهيز و نصب مضخة سحب سعة (50-60 م3/سا× 20 م ) (3ph) (380V) (1450-1500rpm ) (P 7.5KW) مضمونة لمدة سنة على الاقل  ,  الخنزيرة مصنوعة من البرونز ، الشفت عمود الفولاذ المقاوم للصدأ ،  يجب أن تقترن المضخة و المحرك الكهربائي (كوبلن)  مباشرة مع القيام بجميع الأعمال اللازمة لتثبيت المضخة  بدون انحراف ، ويشمل العمل تجهيز وتنصيب جميع توصيلات الكابلات الكهربائية ( 3 × </t>
    </r>
    <r>
      <rPr>
        <sz val="18"/>
        <rFont val="Calibri"/>
        <family val="2"/>
        <scheme val="minor"/>
      </rPr>
      <t>16</t>
    </r>
    <r>
      <rPr>
        <sz val="18"/>
        <color theme="1"/>
        <rFont val="Calibri"/>
        <family val="2"/>
        <scheme val="minor"/>
      </rPr>
      <t xml:space="preserve"> ملم + 16) بطول مناسب  من الستارتر إلى المحرك مع جميع المستلزمات (كيبل تري ، السدادات ، تيرمنال ، إلخ) ، النقل والتركيب  و ربط الانابيب و  توصيلات الانابيب  اللازمة  والتشغيل وتوفير جميع المواد والعمال المطلوبة لتنفيذ العمل  بشكل صحيح وناجح. كما يشمل العمل تجهيز و تركيب صمام مانع رجوع خاص بالمضخة عالي الاداء قطر 100 ملم ( قرص من الفولاذ المقاوم للصدأ ,swing check) و فلكسبل جوينت قياس 100 ملم مع كل ما يلزم لانجاز العمل من فلنجات واشرات مطاط الخ... و  حسب المواصفات الفنية و توجيهات المهندس المشرف </t>
    </r>
  </si>
  <si>
    <t>A4</t>
  </si>
  <si>
    <r>
      <rPr>
        <b/>
        <sz val="18"/>
        <rFont val="Calibri"/>
        <family val="2"/>
        <scheme val="minor"/>
      </rPr>
      <t>Electrical starter:</t>
    </r>
    <r>
      <rPr>
        <sz val="18"/>
        <rFont val="Calibri"/>
        <family val="2"/>
        <scheme val="minor"/>
      </rPr>
      <t xml:space="preserve"> Supply, install, connect and test a new starter control board that includes all necessary electrical components and devices to ensure proper functionality and protection of the pump, which include but not limited to: electrical IP65 contactor 100 A similar to ABB(A50-30); circuit breaker with in 100 A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
</t>
    </r>
  </si>
  <si>
    <r>
      <rPr>
        <b/>
        <sz val="18"/>
        <color theme="1"/>
        <rFont val="Calibri"/>
        <family val="2"/>
        <scheme val="minor"/>
      </rPr>
      <t>الستارتر الكهربائي</t>
    </r>
    <r>
      <rPr>
        <sz val="18"/>
        <color theme="1"/>
        <rFont val="Calibri"/>
        <family val="2"/>
        <scheme val="minor"/>
      </rPr>
      <t>: تجهيز وتركيب وربط واختبار لوحة تحكم ستارتر تشغيل جديدة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مشابه ل AB(A50-30) ؛ قاطع دائرة؛ قواطع كهربائية 100 امبير  فيز فيلر مع فيز سيكونز ؛ أمبير وفولت ميتر, اوفرلود, المؤقت وزر الضغط للطوارئ وجميع الأجهزة والتوصيلات والإنهاءات والمفاتيح الضوئية ومؤشرات الضوء المطلوبة  لمحرك المضخة الأفقية, 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</si>
  <si>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t>B</t>
  </si>
  <si>
    <t xml:space="preserve">High lift System </t>
  </si>
  <si>
    <t xml:space="preserve">منظومة الدفع </t>
  </si>
  <si>
    <t>B1</t>
  </si>
  <si>
    <r>
      <rPr>
        <b/>
        <sz val="18"/>
        <color theme="1"/>
        <rFont val="Calibri"/>
        <family val="2"/>
        <scheme val="minor"/>
      </rPr>
      <t>High lift pump</t>
    </r>
    <r>
      <rPr>
        <sz val="18"/>
        <color theme="1"/>
        <rFont val="Calibri"/>
        <family val="2"/>
        <scheme val="minor"/>
      </rPr>
      <t>: Supply material and labor to install a new heavy-duty  pump, guaranteed for at least one year of operation, The Specification are: for pump Q=50 m3/h, H=(60) m, and for the motor (1450-1500) rpm, 50Hz, 380V (3ph), IP:55, bronze impeller, stainless steel shaft, and class F. The work includes dismantling the existing functional horizontal pump and handing it over to the authorities. The pump and electric motor drive shall be directly coupled and shall form a single horizontal unit standing on the new reinforced concrete pad with making all the necessary work to fix the pump rigidly with 0 deviation, the work includes supply and install all electrical cable connections    ( 3 x 25 mm+16) of suitable length from the starter to the motor with all necessaries (cable tray, glands, terminals, etc.), transportation, installation, operating Also the work includes providing and installing Non-return valve for the pamp with diameter 100 mm (stainless steel disc, swing check) and flixable joint 100 mm  provide all the required materials (flanges, rubber ring, etc....) and labors to complete the work according to the technical specefications and the instructions of supervision engineer.</t>
    </r>
  </si>
  <si>
    <r>
      <rPr>
        <b/>
        <sz val="18"/>
        <color theme="1"/>
        <rFont val="Calibri"/>
        <family val="2"/>
        <scheme val="minor"/>
      </rPr>
      <t>مضخة الدفع</t>
    </r>
    <r>
      <rPr>
        <sz val="18"/>
        <color theme="1"/>
        <rFont val="Calibri"/>
        <family val="2"/>
        <scheme val="minor"/>
      </rPr>
      <t xml:space="preserve"> :تجهيز المواد و الايدي العاملة لنصب مضخة  للخدمة الشاقة مضمونة لسنة واحدة على الاقل من التشغيل , مواصفات المضخة : 
Q= 50m3/hr , H=(50-60)M , V380 (3Ph) , (1450-1500 rpm) P=22 KW    
F الخنزيرة مصنوعة من البرونز ، الشفت عمود الفولاذ المقاوم للصدأ ، الفئة
يشمل العمل تفكيك المضخة الأفقية غير العاملة الموجودة وتسليمها إلى السلطات. يجب أن تقترن المضخة والمحرك الكهربائي مباشرة و القيام بجميع الأعمال اللازمة لتثبيت المضخة  بدون انحراف ،   ويشمل العمل   تجهيز وتركيب جميع  توصيلات    الكابلات   الكهربائية                (  3 × 25 ملم + 16) بطول مناسب  من الستارتر إلى المحرك مع جميع المستلزمات (كابل تري ، السدادات ، تيرمنال ، إلخ) ، النقل والتركيب و التوصيلات اللازمة لربط الانابيب والتشغيل. كما يشمل العمل تجهيز و تركيب صمام مانع رجوع خاص بالمضخة عالي الاداء قطر 100 ملم ( قرص من الفولاذ المقاوم للصدأ ,swing check) و فلكسبل جوينت قياس 100 ملم  وتوفير جميع المواد(فلنجات واشرات مطاط الخ...) والعمال المطلوبة لاكمال العمل حسب المواصفات الفنية و توجيهات المهندس المشرف  </t>
    </r>
  </si>
  <si>
    <t>B2</t>
  </si>
  <si>
    <t>B3</t>
  </si>
  <si>
    <r>
      <rPr>
        <b/>
        <sz val="18"/>
        <rFont val="Calibri"/>
        <family val="2"/>
        <scheme val="minor"/>
      </rPr>
      <t>Galvanized steel pipe:</t>
    </r>
    <r>
      <rPr>
        <sz val="18"/>
        <rFont val="Calibri"/>
        <family val="2"/>
        <scheme val="minor"/>
      </rPr>
      <t xml:space="preserve"> supply, install and connect a galvanized steel pipe 150mm size to connect the sedimentation tank by the high lift system, the price includes laying, welding, flanges, washers, and connecting the pipe with all necessaries to complete the work.</t>
    </r>
  </si>
  <si>
    <r>
      <rPr>
        <b/>
        <sz val="18"/>
        <color theme="1"/>
        <rFont val="Calibri"/>
        <family val="2"/>
        <scheme val="minor"/>
      </rPr>
      <t>أنبوب حديد مغلون :</t>
    </r>
    <r>
      <rPr>
        <sz val="18"/>
        <color theme="1"/>
        <rFont val="Calibri"/>
        <family val="2"/>
        <scheme val="minor"/>
      </rPr>
      <t xml:space="preserve"> تجهيز و ربط انبوب حديد مغلون قطر 150 ملم لربط خزان الترسيب بمنظومة الدفع. شاملا السعر اعمال مد و ربط و لحام الانبوب مع الفلنجات  و كل المتطلبات لانجاز العمل بشكل جيد.</t>
    </r>
  </si>
  <si>
    <t>B4</t>
  </si>
  <si>
    <r>
      <rPr>
        <b/>
        <sz val="18"/>
        <color rgb="FF2410E0"/>
        <rFont val="Calibri"/>
        <family val="2"/>
        <scheme val="minor"/>
      </rPr>
      <t xml:space="preserve"> </t>
    </r>
    <r>
      <rPr>
        <b/>
        <sz val="18"/>
        <rFont val="Calibri"/>
        <family val="2"/>
        <scheme val="minor"/>
      </rPr>
      <t>changeover:</t>
    </r>
    <r>
      <rPr>
        <sz val="18"/>
        <rFont val="Calibri"/>
        <family val="2"/>
        <scheme val="minor"/>
      </rPr>
      <t xml:space="preserve"> supply and install an mnual electricity changeover 400 A of heavy duty type to control electricity sources/feeding between public utility and the existing generator according to availability. The work include all necessary electrical cable connections, settings, protection equipment, and other installation requirement to ensure perfect functionality.</t>
    </r>
  </si>
  <si>
    <r>
      <rPr>
        <b/>
        <sz val="18"/>
        <rFont val="Calibri"/>
        <family val="2"/>
        <scheme val="minor"/>
      </rPr>
      <t>محول كهربائي</t>
    </r>
    <r>
      <rPr>
        <b/>
        <sz val="18"/>
        <color rgb="FF2410E0"/>
        <rFont val="Calibri"/>
        <family val="2"/>
        <scheme val="minor"/>
      </rPr>
      <t>:</t>
    </r>
    <r>
      <rPr>
        <sz val="18"/>
        <rFont val="Calibri"/>
        <family val="2"/>
        <scheme val="minor"/>
      </rPr>
      <t xml:space="preserve"> تجهيز وتركيب محول كهربائي ( عادي ) 400 ألف من نوع الخدمة الشاقة للتحكم في مصادر الكهرباء / التغذية بين المرافق العامة والمولد الحالي حسب توافرها. يشمل العمل جميع توصيلات الكابلات الكهربائية والإعدادات ومعدات الحماية ومتطلبات التثبيت الأخرى لضمان الأداء الوظيفي المثالي.</t>
    </r>
  </si>
  <si>
    <t>C</t>
  </si>
  <si>
    <t xml:space="preserve">Sedimentation Tank </t>
  </si>
  <si>
    <t xml:space="preserve">خزان الترسيب </t>
  </si>
  <si>
    <t>C1</t>
  </si>
  <si>
    <t xml:space="preserve"> Supply, install, test and operate a new steel sedimentation tank of dimension (7.5L × 2.5 Wx 2.5H) m by using steel plate 6mm thickness according to the Specifications, design, drawings and standards of water directorate in Diyala, The price includes laboratory test for iron plat, loading, unloading, transportation of the tank and arrangement for damage protection at the destination site,. The work includes supply and install lamella sheets on the sedimentation tank and paint the interior surface with two layers of epoxy as prime and then with three layer of epoxy (Laboratory tested) for potable water application (food-grade epoxy coating). A with all necessary requirement</t>
  </si>
  <si>
    <t xml:space="preserve">تجهيز و تنصيب و اختبار و تشغيل خزان ترسيب فولاذي جديد  بأبعاد (7.5×2.5×2.5) م باستخدام صفيح فولاذي (بليت 6 ملم) وفقا لمواصفات و تصاميم و مخططات و معايير مديرية ماء ديالى يشمل السعر الفحص المختبري للوح الحديد و التحميل و التفريغ و نقل الخزان و ترتيب حمايته من الاضرار الى الموقع. يشمل العمل تجهيز و تركيب صفائح اللاميلا على خزان الترسيب و طلاء لسطح الداخلي بطبقتين من الايبوكسي كطبقة اولية و ثلاث طبقات من الايبوكسي الغذائي  ( المفحوص مختبريا) الذي يستعمل لمياه الشرب و كافة الملحقات الخاصة بانابيب الدخول و الخروج جميع المتطلبات اللازمة لاكمال العمل حسب المواصفات الفنية و توجيهات المهندس المشرف 
</t>
  </si>
  <si>
    <t>C2</t>
  </si>
  <si>
    <r>
      <rPr>
        <b/>
        <sz val="18"/>
        <color theme="1"/>
        <rFont val="Calibri"/>
        <family val="2"/>
        <scheme val="minor"/>
      </rPr>
      <t>Fast mixer:</t>
    </r>
    <r>
      <rPr>
        <sz val="18"/>
        <color theme="1"/>
        <rFont val="Calibri"/>
        <family val="2"/>
        <scheme val="minor"/>
      </rPr>
      <t xml:space="preserve"> Supply, install, test and operate a new speed mixer 1 KW,  1500 with gearbox (50-300)rpm, 380V (3ph), with install new stainless steel shaft of (130cm) length, (20-40)cm flipper to be install on the top of sedimentation tank. the work includes install new electrical starter with all wiring connection, all electrical component of the board must be compatible and suitable for motor size with all necessary requirement to complete the job.</t>
    </r>
  </si>
  <si>
    <r>
      <rPr>
        <b/>
        <sz val="18"/>
        <rFont val="Calibri"/>
        <family val="2"/>
        <scheme val="minor"/>
      </rPr>
      <t>خلاط المزج السريع</t>
    </r>
    <r>
      <rPr>
        <sz val="18"/>
        <rFont val="Calibri"/>
        <family val="2"/>
        <scheme val="minor"/>
      </rPr>
      <t>: تجهيز وتركيب واختبار وتشغيل خلاط مزج سريع جديد 1 كيلوواط ،    gearbox (50-300) rpm،  فولت (3 فيز) ، مع تركيب عمود (شفت) فولاذي جديد مقاوم للصدأ بطول (130 سم) ، (40-20) سم زعنفة يتم تثبيتها على الجزء العلوي من خزان الترسيب. يشمل العمل تثبيت ستارتر كهربائي جديد مع جميع توصيلات الأسلاك ، ويجب أن تكون جميع المكونات الكهربائية للوحة متوافقة ومناسبة لحجم المحرك مع جميع المتطلبات اللازمة لإكمال المهمة.</t>
    </r>
  </si>
  <si>
    <t>C3</t>
  </si>
  <si>
    <r>
      <rPr>
        <b/>
        <sz val="18"/>
        <color theme="1"/>
        <rFont val="Calibri"/>
        <family val="2"/>
        <scheme val="minor"/>
      </rPr>
      <t>Slow mixer:</t>
    </r>
    <r>
      <rPr>
        <sz val="18"/>
        <color theme="1"/>
        <rFont val="Calibri"/>
        <family val="2"/>
        <scheme val="minor"/>
      </rPr>
      <t xml:space="preserve"> Supply, install, test and operate a new slow mixer 1 KW, 1500 with gearbox (30-70)rpm, 380V (3ph), with install new stainless steel shaft of (130cm) length, (30-50)cm flipper to be install on the top of sedimentation tank. the work includes install new electrical starter with all wiring connection, all electrical component of the board must be compatible and suitable for motor size with all necessary requirement to complete the work.</t>
    </r>
  </si>
  <si>
    <r>
      <rPr>
        <b/>
        <sz val="18"/>
        <color theme="1"/>
        <rFont val="Calibri"/>
        <family val="2"/>
        <scheme val="minor"/>
      </rPr>
      <t>خلاط المزج البطيء:</t>
    </r>
    <r>
      <rPr>
        <sz val="18"/>
        <color theme="1"/>
        <rFont val="Calibri"/>
        <family val="2"/>
        <scheme val="minor"/>
      </rPr>
      <t xml:space="preserve"> تجهيز وتركيب واختبار وتشغيل خلاط مزج بطيء جديد 1 كيلوواط ، 1500 مع  gearbox (30-70) rpm ، 380 فولت (3 فيز) ، مع تركيب عمود (شفت) فولاذي جديد مقاوم للصدأ بطول (130 سم) ، (50-30) سم زعنفة يتم تثبيتها على الجزء العلوي من خزان الترسيب. يشمل العمل تثبيت ستارتر كهربائي جديد مع جميع توصيلات الأسلاك ، ويجب أن تكون جميع المكونات الكهربائية للوحة متوافقة ومناسبة لحجم المحرك مع جميع المتطلبات اللازمة لإكمال العمل</t>
    </r>
  </si>
  <si>
    <t>C4</t>
  </si>
  <si>
    <r>
      <rPr>
        <b/>
        <sz val="18"/>
        <color theme="1"/>
        <rFont val="Calibri"/>
        <family val="2"/>
        <scheme val="minor"/>
      </rPr>
      <t>Alum mixer:</t>
    </r>
    <r>
      <rPr>
        <sz val="18"/>
        <color theme="1"/>
        <rFont val="Calibri"/>
        <family val="2"/>
        <scheme val="minor"/>
      </rPr>
      <t xml:space="preserve"> Supply, install, test and operate a new alum mixer (0.5-0.75) Kw, 380 V (3ph), 1500 gearbox (180) rpm. Install new stainless steel shaft of (120cm) length and stainless steel impeller, the work includes install new electrical starter with all wiring connection, all electrical component of the board must be compatible and suitable for motor size, the work includes on construct a new steel frame to be install all equipment of alum system like as (mixers, dosing pump, tanks, pipes and etc. on the frame with all necessary requirement to complete the job.</t>
    </r>
  </si>
  <si>
    <r>
      <rPr>
        <b/>
        <sz val="18"/>
        <color theme="1"/>
        <rFont val="Calibri"/>
        <family val="2"/>
        <scheme val="minor"/>
      </rPr>
      <t>خلاط الشب</t>
    </r>
    <r>
      <rPr>
        <sz val="18"/>
        <color theme="1"/>
        <rFont val="Calibri"/>
        <family val="2"/>
        <scheme val="minor"/>
      </rPr>
      <t>: تجهيز وتركيب واختبار وتشغيل خلاط شب جديد (0.75-0.5) كيلووات ، 380 فولت (3 فيز) ، 1500 gearbox (180) rpm. تركيب عمود شفت جديد من الفولاذ المقاوم للصدأ بطول (120 سم) ومكره من الفولاذ المقاوم للصدأ ، ويتضمن العمل تركيب ستارتر كهربائي جديد مع جميع توصيلات الأسلاك ، ويجب أن تكون جميع المكونات الكهربائية للوحة متوافقة ومناسبة لحجم المحرك ، ويشمل العمل على إنشاء هيكل فولاذ جديد يتم تركيب جيمع معدات نظام الشب مثل (الخلاطات ، ومضخات الجرعات ، والخزانات ، والأنابيب وغيرها) على الإطار مع كل المتطلبات اللازمة لإكمال المهمة.</t>
    </r>
  </si>
  <si>
    <t>C5</t>
  </si>
  <si>
    <r>
      <rPr>
        <b/>
        <sz val="18"/>
        <color theme="1"/>
        <rFont val="Calibri"/>
        <family val="2"/>
        <scheme val="minor"/>
      </rPr>
      <t>Alum dosing pump</t>
    </r>
    <r>
      <rPr>
        <sz val="18"/>
        <color theme="1"/>
        <rFont val="Calibri"/>
        <family val="2"/>
        <scheme val="minor"/>
      </rPr>
      <t>: Supply, install, test and operate alum dosing pump of capacity Q=(224-260) l/h, P= (4-7) bar, H=(40-70)m, 0.37 KW, 380V (3ph). Extending the PVC piping and fitting 1/2" by 20 m length to reach the rapid mixer of  sedimentation tanks with hanging sleeves. The work includes supply and install new PVC tank 1x1000 liter size, electrical connections, flexible hoses with proper pipes and wiring fixation to the electrical board and needed modification to ensure perfect performance. The work includes making a base for the tank all mechanical or electrical work to be installation of Alum system with best quality.</t>
    </r>
  </si>
  <si>
    <r>
      <rPr>
        <b/>
        <sz val="18"/>
        <color theme="1"/>
        <rFont val="Calibri"/>
        <family val="2"/>
        <scheme val="minor"/>
      </rPr>
      <t>زارقة الشب</t>
    </r>
    <r>
      <rPr>
        <sz val="18"/>
        <color theme="1"/>
        <rFont val="Calibri"/>
        <family val="2"/>
        <scheme val="minor"/>
      </rPr>
      <t>: تجهيز وتنصيب واختبار وتشغيل مضخة الجرعات الشب (الزارقة) بسعة Q = (224-260) لتر / ساعة ، P = (4-7) بار ، H = (40-70) م ، 0.37 كيلو واط ، 380 فولت (3 فيز) . تمديد الأنابيب البلاستيكية وتركيبها 1/2 "بطول 20 م للوصول إلى الخلاط السريع لخزانات الترسيب بأكمام معلقة. ويشمل العمل تجهيز وتركيب خزان PVC جديد بحجم 1 × 1000 لتر ، والوصلات كهربائية ، وخراطيم مرنة مع الانابيب المناسبة وتثبيت الأسلاك إلى اللوحة الكهربائية والتعديل المطلوب لضمان الأداء المثالي ، يشمل العمل عمل قاعدة للخزان مع جميع الأعمال الميكانيكية أو الكهربائية ليتم تركيب نظام الشب بأفضل جودة.</t>
    </r>
  </si>
  <si>
    <t>C6</t>
  </si>
  <si>
    <t xml:space="preserve">Sedimentation tank foundation </t>
  </si>
  <si>
    <t xml:space="preserve">اساس حوض الترسيب </t>
  </si>
  <si>
    <t>C6-1</t>
  </si>
  <si>
    <t>Supply the materials, equipment &amp; manpower to excavate the foundation of sedimentation tank floor &amp; backfilling by 2 layers of compacted Subbase each of  (15cm) thickness layer to achieve 95% of standard Proctor test and according to the Iraqi technical specifications as per the instructions of supervision engineer.</t>
  </si>
  <si>
    <t>M2</t>
  </si>
  <si>
    <t xml:space="preserve">تجهيز المواد و المعدات و الايدي العاملة  و العمل على حفر قاعدة اساس للأرضية  الخاصة بحوض الترسيب بمقدار 50 سم و الدفن بطبقتين من الخابط (سبيس) بسمك 15 سم لكل طبقة و محدولة بنسبة 95 %   و حسب المواصفات الفنية العراقية و توجيهات المهندس المشرف </t>
  </si>
  <si>
    <t>C6-2</t>
  </si>
  <si>
    <t>supply the materials, formwork, equipment and manpower to cast concrete , mixing ratio (1-cement:2-sand:4-gravel), of (10 cm) thickness blinding layer for sedimentation tank foundation by using a cement resistant to salt and sulfates, putting a thick nylons layer before casting, according the standard technical specifications and the instruction of supervision engineer.</t>
  </si>
  <si>
    <t xml:space="preserve">تجهيز المواد و المعدات اللازمة لصب كونكريت سمك  (10 سم) لقاعدة حوض الترسيب و بنسبة خلط 1:2:4 و باستخدام السمنت المقاوم للاملاح و حسب المواصفات الفنية و توجيهات المهندس المشرف </t>
  </si>
  <si>
    <t>C6-3</t>
  </si>
  <si>
    <t>Supply the materials, formwork, equipment &amp; man power to cast steel-reinforced concrete (1:2:4 mixing ratio)  to form a foundation for the the new sedimentation tank installation, 30 cm in thickness, by using a sulfate-resistant cement, salt-free aggregates, and two layers in both direction steel reinforcement of 12 mm diameter steel bars. The work includes making  trenches according to the technical standard design of water directorate and   according to the engineering drawings &amp; the instructions of supervision engineer.</t>
  </si>
  <si>
    <t>M3</t>
  </si>
  <si>
    <t>تجهيز المواد والقوالب والمعدات و الايدي العاملة  لصب الخرسانة المسلحة بنسبة خلط 1:2:4  لتشكيل أساس لتركيب خزان الترسيب الجديد،  وبسمك 30 سم ، باستخدام اسمنت مقاوم للكبريتات وطبقتين تسليح في كلا الاتجاهين ، تقوية من حديد التسليح بقطر 12 ملم. يشمل العمل عمل الخنادق حسب التصميم الفني المعياري لمديرية المياه وطبقاً للرسومات الهندسية وتعليمات مهندس الإشراف</t>
  </si>
  <si>
    <t>C6-4</t>
  </si>
  <si>
    <t xml:space="preserve">provision of the materials, manpower, and equipment to install drainage pipes for the sedimentation tank from the channel to the river by using a plastic pipe of 6 Bar pressure capacity and 225 mm diameter. The works includes constructing a concrete manholes with a clear dimensions (60×60 )  every 10 M and with a depth lowest than pipe depth with  installing a steel manholes covers according to the technical specifications of water directorate &amp; the instructions of supervision engineer. </t>
  </si>
  <si>
    <t xml:space="preserve">ML </t>
  </si>
  <si>
    <r>
      <t xml:space="preserve">تجهيز المواد و المعدات و القيام بعمل انبوب تصريف لخزان الترسيب من الساقية الى النهر باستخدام انبوب بلاستك 6 بار </t>
    </r>
    <r>
      <rPr>
        <sz val="18"/>
        <rFont val="Calibri"/>
        <family val="2"/>
        <scheme val="minor"/>
      </rPr>
      <t>بقطر (225ملم)  . العمل يشمل عمل منهولات  كونكريتية بأبعاد صافية  (60×60) سم   كل 10  م  بعمق اوطأ من مستوى الانبوب</t>
    </r>
    <r>
      <rPr>
        <sz val="18"/>
        <color theme="1"/>
        <rFont val="Calibri"/>
        <family val="2"/>
        <scheme val="minor"/>
      </rPr>
      <t xml:space="preserve"> , العمل يشمل تجهيز و نصب اغطية للمنهولات من الاهين و حسب المواصفات الفنية لمديرية ماء محافظة ديالى   و توجيهات المهندس المشرف .</t>
    </r>
  </si>
  <si>
    <t>D</t>
  </si>
  <si>
    <t>Valves :</t>
  </si>
  <si>
    <t xml:space="preserve">الصمامات </t>
  </si>
  <si>
    <t xml:space="preserve"> Supply and install the below mentioned valves of heavy duty type with all needed accessories to complete the work perfectly, according to the requirement of water directorate standards. The work includes removing the old parts on the pipe and providing all the required materials (rubber و bolts, gauges etc.), tools and labor to complete the work properly and neatly to ensure proper functioning </t>
  </si>
  <si>
    <t>تجهيز و نصب الاقفال ادناه من النوع الثقيل مع كل ما يلزم من الملحقات لانجاز العمل بشكل مثالي حسب متطلبات مديرية الماء  العمل يشمل ازالة الاجزاء القديمة و تجهيز كل المواد المطلوبة  ( الواشرات و البراغي و المقاييس الخ....)  و الأدوات والعمالة لإنجاز العمل بشكل صحيح ودقيق لضمان حسن سير العمل</t>
  </si>
  <si>
    <t>D1</t>
  </si>
  <si>
    <t xml:space="preserve">Butterfly valve (6) inch </t>
  </si>
  <si>
    <t>No.</t>
  </si>
  <si>
    <t xml:space="preserve">قفل فراشة (6 انج) </t>
  </si>
  <si>
    <t>D2</t>
  </si>
  <si>
    <t xml:space="preserve">Butterfly valve (4) inch </t>
  </si>
  <si>
    <t xml:space="preserve">قفل فراشة (4 انج) </t>
  </si>
  <si>
    <t>D3</t>
  </si>
  <si>
    <t xml:space="preserve">Butterfly valve (3) inch </t>
  </si>
  <si>
    <t xml:space="preserve">قفل فراسة (3 انج) </t>
  </si>
  <si>
    <t>D4</t>
  </si>
  <si>
    <t xml:space="preserve">steel pipe reducer (3-4) inch </t>
  </si>
  <si>
    <t xml:space="preserve">مخروط (مصغر)  (4-3) انج </t>
  </si>
  <si>
    <t>D5</t>
  </si>
  <si>
    <t xml:space="preserve">Check valve 6 inch </t>
  </si>
  <si>
    <t>جك  ولف  (6 انج)</t>
  </si>
  <si>
    <t>E</t>
  </si>
  <si>
    <t xml:space="preserve">Filters </t>
  </si>
  <si>
    <t xml:space="preserve">الفلاتر </t>
  </si>
  <si>
    <t>E1</t>
  </si>
  <si>
    <t xml:space="preserve"> Supply materials, tools and labor to clean out and maintain functionality of the existing three pressure filters Vertical  type (D=1.5 , H= 1.8) , each of . The work includes removing the old media, cleaning and removing the old paint by suitable device (sand plast if needed), repairing the corroded steel parts with all requirements (welding, painting…. etc.) re-weld the filters, the damaged parts, and the additional horizontal supports to complete the job neatly. Ensuring no leakage and full system operation. The work includes removal of mud and residuals thoroughly and make sure all openings are clean and functional and paint the inner of the filter with two layer of food grade epoxy as a prime coat and three layers of main food grade epoxy. Repair and support the nozzles plate properly with ventilation, replacing all nozzles with installing pressure gauges of 10bar on the filter. The work includes replacing all valves   and all required mechanical connections works  and accessories to ensure proper functionality and leakage proof of the valves of filtration system</t>
  </si>
  <si>
    <t xml:space="preserve">: تجهيز المواد والأدوات والأيدي العاملة لتنظيف وصيانة عدد 3 من فلاتر الضغط الحالية العمودية  (قطر  1,5 و ارتفاع 1,8 )  كل منهما  يشمل العمل ازالة الحصى و الرمل القديمة  و تنظيف وإزالة الطلاء القديم بواسطة جهاز مناسب (sand plast اذا لزم الامر ) ، وإصلاح الأجزاء الفولاذية المتآكلة مع جميع المتطلبات (اللحام ، الطلاء ... الخ) وإعادة لحام الفلاتر والأجزاء التالفة والمساند الأفقية الداعمة الإضافية لأكمال المهمة بدقة. ضمان عدم التسرب وتشغيل النظام بالكامل. يتضمن العمل إزالة الطين والمخلفات بشكل كامل والتأكد من أن جميع الفتحات نظيفة وعملية وطلاء الجزء الداخلي من الفلتر بطبقتين من الإيبوكسي الغذائي كطبقة أولية وثلاث طبقات من الإيبوكسي الغذائي الأساسي المفحوص مختبريا إصلاح ودعم لوحة النوزلات بشكل صحيح مع منفذ التهوية ، واستبدال جميع الفوهات او النوزلات مع تركيب مقاييس ضغط 10 بار على المرشح. يشمل العمل و جميع اعمال الربط  و استبدال الاقفال  و جميع التوصيلات الميكانيكية والملحقات المطلوبة لضمان الأداء المناسب وإثبات منع تسرب صمامات نظام الترشيح. 
</t>
  </si>
  <si>
    <t>E2</t>
  </si>
  <si>
    <r>
      <rPr>
        <b/>
        <sz val="18"/>
        <color theme="1"/>
        <rFont val="Calibri"/>
        <family val="2"/>
        <scheme val="minor"/>
      </rPr>
      <t>Media of filters :</t>
    </r>
    <r>
      <rPr>
        <sz val="18"/>
        <color theme="1"/>
        <rFont val="Calibri"/>
        <family val="2"/>
        <scheme val="minor"/>
      </rPr>
      <t xml:space="preserve">
supply materials and equipment's and man power to replace the Media of filters according to the below gradations (You must be successful with laboratory test)   : 
10 cm of gravels (9.5-13)mm
10 cm of gravels (6.5-9.5)mm
10 cm of gravels (2.5-6.5)mm
10 cm of sand  (0.6-0.65)mm</t>
    </r>
  </si>
  <si>
    <r>
      <rPr>
        <b/>
        <sz val="18"/>
        <color theme="1"/>
        <rFont val="Calibri"/>
        <family val="2"/>
        <scheme val="minor"/>
      </rPr>
      <t>مديا فلتر جديد</t>
    </r>
    <r>
      <rPr>
        <sz val="18"/>
        <color theme="1"/>
        <rFont val="Calibri"/>
        <family val="2"/>
        <scheme val="minor"/>
      </rPr>
      <t xml:space="preserve">:
 تجهيز المواد و المعدات و الايدي العاملة لغرض استبدال المديا الخاص بالفلاتر و حسب التدرجات المبينة ادناه (على ان تكون ناجحة بالفحص المختبري): 
10سم ارتفاع من الحصى بتدرج (13-9.5)ملم
10سم ارتفاع من الحصى بتدرج (9.5-6.5)ملم
10سم ارتفاع من الحصى بتدرج (6.5-2.5)ملم
25سم ارتفاع من الرمل بتدرج (0.6-0.65)ملم- </t>
    </r>
  </si>
  <si>
    <t>F</t>
  </si>
  <si>
    <t xml:space="preserve">chlorine system </t>
  </si>
  <si>
    <t xml:space="preserve">منظومة الكلور </t>
  </si>
  <si>
    <t>F1</t>
  </si>
  <si>
    <r>
      <rPr>
        <b/>
        <sz val="18"/>
        <color theme="1"/>
        <rFont val="Calibri"/>
        <family val="2"/>
        <scheme val="minor"/>
      </rPr>
      <t xml:space="preserve">Chlorine device: </t>
    </r>
    <r>
      <rPr>
        <sz val="18"/>
        <color theme="1"/>
        <rFont val="Calibri"/>
        <family val="2"/>
        <scheme val="minor"/>
      </rPr>
      <t>Supply, install and operate new chlorine device of 2 Kgm/ hr. capacity with injector, Alldoz type, the work includes, all connections accessories of copper pipes, bronze locks and a complete network of PVC pipes 16 bar, 25mm diameter with all mechanical and electrical connections with main electrical board. with the installation of an alarm device to alert in the event of a chlorine gas leak (best quality)   , with all the works required to complete the Job according to the technical specefecations and the instructions of supervision engineer.</t>
    </r>
  </si>
  <si>
    <t>set</t>
  </si>
  <si>
    <r>
      <rPr>
        <b/>
        <sz val="18"/>
        <color theme="1"/>
        <rFont val="Calibri"/>
        <family val="2"/>
        <scheme val="minor"/>
      </rPr>
      <t>جهاز الكلور:</t>
    </r>
    <r>
      <rPr>
        <sz val="18"/>
        <color theme="1"/>
        <rFont val="Calibri"/>
        <family val="2"/>
        <scheme val="minor"/>
      </rPr>
      <t xml:space="preserve"> تجهيز وتركيب وتشغيل جهاز كلور جديد 1 كغم/ساعة. السعة مع الحاقن من نوع الدوز. ويشمل العمل جميع الملحقات ووصلات الانابيب النحاسية والأقفال البرونزية وشبكة كاملة من الانابيب PVC 16 بار ذات قطر 25 ملم مع جميع التوصيلات الميكانيكية والكهربائية مع لوحة التحكم الكهربائية الرئيسية. مع نصب جهاز انذار للتنبيه في حال تسرب غاز الكلور (افضل نوعية )  مع جميع الأعمال المطلوبة لإكمال المهمة و حسب المواصفات الفنية و توجيهات المهندس المشرف.</t>
    </r>
  </si>
  <si>
    <t>F2</t>
  </si>
  <si>
    <r>
      <rPr>
        <b/>
        <sz val="18"/>
        <color theme="1"/>
        <rFont val="Calibri"/>
        <family val="2"/>
        <scheme val="minor"/>
      </rPr>
      <t>Booster pump:</t>
    </r>
    <r>
      <rPr>
        <sz val="18"/>
        <color theme="1"/>
        <rFont val="Calibri"/>
        <family val="2"/>
        <scheme val="minor"/>
      </rPr>
      <t xml:space="preserve"> Supply, install and connect a new booster pump of 1.5 KW, 50Hz, 2900 rpm, Q=(1-5) m3/h, H=(80-120)m, capacity and pressure of (8-10)bar, the work includes supply new electrical starter with all electrical cable connection from the source power to the starter, new steel frame with board to be install all equipment of chlorine system (old existing and new) like as (injectors, poster, pipes and etc.. on the new unit of frame and board with all accessories of electrical and mechanical connections, and all the works required to complete the Job.</t>
    </r>
  </si>
  <si>
    <r>
      <rPr>
        <b/>
        <sz val="18"/>
        <color theme="1"/>
        <rFont val="Calibri"/>
        <family val="2"/>
        <scheme val="minor"/>
      </rPr>
      <t>مضخة البوستر:</t>
    </r>
    <r>
      <rPr>
        <sz val="18"/>
        <color theme="1"/>
        <rFont val="Calibri"/>
        <family val="2"/>
        <scheme val="minor"/>
      </rPr>
      <t xml:space="preserve"> تجهيز وتركيب وربط مضخة بوستر جديدة 1.5 كيلوواط ، 50 هرتز ، 2900 دورة في الدقيقة ، Q = (1-5) م 3 / ساعة ، H = (80-120) م ، سعة وضغط من (8-10) بار ، يشمل العمل تجهيز ستارتر كهربائي جديد بكافة توصيلات الكابلات الكهربائية من مصدر الطاقة إلى الستارتر، إطار فولاذي جديد مع لوح لتركيب جميع معدات نظام الكلور (القديم والجديد) مثل (الحاقن ، بوستر ، الانابيب ، إلخ .. على الوحدة الجديدة للإطار واللوح مع جميع ملحقات التوصيلات الكهربائية والميكانيكية وجميع الأعمال المطلوبة لإكمال المهمة.</t>
    </r>
  </si>
  <si>
    <t>G</t>
  </si>
  <si>
    <t xml:space="preserve">Site works </t>
  </si>
  <si>
    <t xml:space="preserve">اعمال الموقع </t>
  </si>
  <si>
    <t>G1</t>
  </si>
  <si>
    <r>
      <rPr>
        <b/>
        <sz val="18"/>
        <color theme="1"/>
        <rFont val="Calibri"/>
        <family val="2"/>
        <scheme val="minor"/>
      </rPr>
      <t>Protection shade:</t>
    </r>
    <r>
      <rPr>
        <sz val="18"/>
        <color theme="1"/>
        <rFont val="Calibri"/>
        <family val="2"/>
        <scheme val="minor"/>
      </rPr>
      <t xml:space="preserve">
supply the needed materials to make a shed  by using a rectangular steel section 3 inch, 4 mm thickness with  sheets (0.5)mm in thickness. and a steel pipe 3 inch in diameter The Item includes all the blacksmithing works and all the accessories necessary for the connection, taking in consideration  the work of a suitable inclination for the shed, and the paragraph includes the wages of work, materials, transportation and everything necessary to complete the work well and according to the plans and directions of the supervising engineer as the heights below:</t>
    </r>
  </si>
  <si>
    <r>
      <rPr>
        <b/>
        <sz val="18"/>
        <color theme="1"/>
        <rFont val="Calibri"/>
        <family val="2"/>
        <scheme val="minor"/>
      </rPr>
      <t>السقيفة :</t>
    </r>
    <r>
      <rPr>
        <sz val="18"/>
        <color theme="1"/>
        <rFont val="Calibri"/>
        <family val="2"/>
        <scheme val="minor"/>
      </rPr>
      <t xml:space="preserve">
تجهيز المواد اللازمة لعمل سقيفة   باستخدام حديد مستطيل نوع شخاطة حجم 3 انج و سمك 4 ملم مع صفائح من الالمنيوم (جينكو) سمك 0.5 ملم و انبوب حديد مدور قطر 3 انج للركائز و تشمل الفقرة كافة اعمال الحدادة و كافة الملحقات اللازمة للربط مع مراعاة عمل ميل مناسب للسقيفة و تتضمن الفقرة اجور العمل و المواد و النقل و كل ما يلزم لانجاز العمل بصورة جيدة و حسب المخططات و توجيهات المهندس المشرف و حسب الارتفاعات ادناه   :</t>
    </r>
  </si>
  <si>
    <t>G1-1</t>
  </si>
  <si>
    <t>height 3.5 M</t>
  </si>
  <si>
    <t xml:space="preserve">ارتفاع 3,5 م </t>
  </si>
  <si>
    <t>G1-2</t>
  </si>
  <si>
    <t>height 2 M</t>
  </si>
  <si>
    <t xml:space="preserve">ارتفاع 2 م </t>
  </si>
  <si>
    <t>G2</t>
  </si>
  <si>
    <r>
      <rPr>
        <b/>
        <sz val="18"/>
        <color theme="1"/>
        <rFont val="Calibri"/>
        <family val="2"/>
        <scheme val="minor"/>
      </rPr>
      <t>Operators Caravan :</t>
    </r>
    <r>
      <rPr>
        <sz val="18"/>
        <color theme="1"/>
        <rFont val="Calibri"/>
        <family val="2"/>
        <scheme val="minor"/>
      </rPr>
      <t xml:space="preserve">
providing the materials to set up and  install a sandwich panel 5cm caravan with dimensions  (5*2.75) M &amp; 2.5 M clear height. the price included the steel frame by using angle steel section (2*2)inch &amp; (4*2) inch with 4mm in thickness, Square steel  section (2*2) inch &amp; steel section (4*2) inch, with making supporting columns by using channel steel section (3*3) inch. the price includes all materials required to work, and the caravan includes the following:
1- PVC window with dimensions (1.5*1.2)M with security steel shield 
2- PVC door (1.25*2.1) M.
3- Making the floor by using a steel I section 5.5 inch (Turkish origin)  with installing plywood sheets 18 mm  with covering the floor by rubber cover which used for the floors.
The floor of the caravan must be  10-15 cm high from the ground on which the caravan is installed 
4-  2 external lighting lamps &amp; 3 internal lighting lamps.
5- 2 electrical  switch's for  internal &amp; external lights.
6-2 outlet switch 13A.
7-circut breaker 63A.
8-1  circuit of  4 lines with making connection With the connection to the electricity source.
9-Making an open in the wall for the sip let unit.
10- extend the roof 30 cm in each dimension to make a protection from rain water 
* All electrical connections must be inside cable tray </t>
    </r>
  </si>
  <si>
    <t>m2</t>
  </si>
  <si>
    <r>
      <rPr>
        <b/>
        <sz val="18"/>
        <color theme="1"/>
        <rFont val="Calibri"/>
        <family val="2"/>
        <scheme val="minor"/>
      </rPr>
      <t>كرفان المشغلين :</t>
    </r>
    <r>
      <rPr>
        <sz val="18"/>
        <color theme="1"/>
        <rFont val="Calibri"/>
        <family val="2"/>
        <scheme val="minor"/>
      </rPr>
      <t xml:space="preserve">
تجهيز المواد لعمل ونصب كرفان من السندويج بنل سمك(5)سم بأبعاد(3*3)م  وبأرتفاع صافي (2.50)م شاملا" السعر الهيكل الحديدي من حديد زاوية(2*2)أنج و(3*3)أنج  سمك 4 ملم مع حديد بوري مربع  (2×2) انج   (2*4)أنج مع عمل أعمدة تقوية من حديد الجنل (3*3)أنج السعر يشمل  كل مايتطلبة العمل من مواد ويحتوي الكرفان ما يلي:
1- شباك PVC  بقياس(1.5*1.2)م  مع الكتيبة الحديدية.
2- باب PVC بأبعاد (1.25 × 2.1) م 
3- عمل الارضية بواسطة حديد شيلمان 5.5 انج  و تثبيت الواح الخشب 18 ملم (البلايوود) مع تغليف الارضية بغلاف مطاطي (تركي المنشأ) الخاص بالارضيات (نوع سميك) و تكون ارضية الكرفان  مرتفعة بمقدار 10-15 سم عن الارض التي يتم نصب الكرفان عليها
4-مصابيح انارة خارجية عدد 1 و مصابيح انارة داخلية عدد 2
5- سويج للإنارة الداخلية و الخارجية عدد 2
6- بلك سويج (13)أمبير عدد(2)
7-قاطع كهرباء(63) أمبير
8-سركت (4)خطوط عدد(1) مع التوصيل بمصدر الكهرباء 
9- عمل درج حديدي امام باب الدخول حسب ارتفاع الكرفان  
10- ابراز السقف 30 سم من كل جهة للوقاية من مياه الامطار 
جميع التوصيلات الكهربائية يجب ان تكون داخل تري كيبل </t>
    </r>
  </si>
  <si>
    <t>G3</t>
  </si>
  <si>
    <r>
      <rPr>
        <b/>
        <sz val="18"/>
        <color theme="1"/>
        <rFont val="Calibri"/>
        <family val="2"/>
        <scheme val="minor"/>
      </rPr>
      <t>Main gate maintenance :</t>
    </r>
    <r>
      <rPr>
        <sz val="18"/>
        <color theme="1"/>
        <rFont val="Calibri"/>
        <family val="2"/>
        <scheme val="minor"/>
      </rPr>
      <t xml:space="preserve">
supply all materials, manpower and all the necessary to make a maintenance to the main gate of the WTU as bellows:
- removing and re-building the columns of the door with connecting  with the old fence by using a steel reinforcement dowels 12 mm. with cement plastering and cement  texture.
- replacing the corrupted parts of steel &amp; plate of the door, with re-painting it by two layers of a anti-rust paint  &amp; three layers of oil paint, the color will be chosen by the supervision engineer.
- replacing the path of door roller with all the necessary requirements for the door to be installed and  work properly   according to the instructions of  supervising engineer. 
- Installation a new Kelon good quality for the door, as chosen by the supervising engineer.</t>
    </r>
  </si>
  <si>
    <t>LS</t>
  </si>
  <si>
    <r>
      <rPr>
        <b/>
        <sz val="18"/>
        <color theme="1"/>
        <rFont val="Calibri"/>
        <family val="2"/>
        <scheme val="minor"/>
      </rPr>
      <t>صيانة الباب الرئيسي للمشروع :</t>
    </r>
    <r>
      <rPr>
        <sz val="18"/>
        <color theme="1"/>
        <rFont val="Calibri"/>
        <family val="2"/>
        <scheme val="minor"/>
      </rPr>
      <t xml:space="preserve">
تجهيز المواد و الايدي العاملة و كل ما يلزم لغرض عمل صيانة للباب الرئيسية الخاصة بالمجمع و حسب ما يلي :
- هدم و و اعادة بناء الاعمدة الحاملة للباب مع الربط الجيد مع الجدار القديم باستخدام اقطاب من حديد التسليح قطر 12 ملم . مع كافة اعمال اللبخ و النثر للجدار .
- استبدال الأجزاء التالفة من البليت و الحديد الخاص بالباب مع اعادة صبغ الباب بطبقتين من مانع الصدأ الرادليت و ثلاث طبقات من البوية و يتم اختيار اللون من قبل المهندس المشرف على المشروع .
- استبدال سكة انزلاق الباب العجلة الخاصة بيها و كافة المتطلبات الضرورية لعمل الباب بشكل صحيح  و تثبيتها بشكل جيد و حسب توجيهات المهندس المشرف .
- نصب كيلون للباب نوعية جيدة و حسب اختيار المهندس المشرف .</t>
    </r>
  </si>
  <si>
    <t>G4</t>
  </si>
  <si>
    <r>
      <rPr>
        <b/>
        <sz val="18"/>
        <color theme="1"/>
        <rFont val="Calibri"/>
        <family val="2"/>
        <scheme val="minor"/>
      </rPr>
      <t>Lighting :</t>
    </r>
    <r>
      <rPr>
        <sz val="18"/>
        <color theme="1"/>
        <rFont val="Calibri"/>
        <family val="2"/>
        <scheme val="minor"/>
      </rPr>
      <t xml:space="preserve">
provide, install , connect, and operate a lighting pole 4 inch in diameter &amp; 5 meter above the ground level with the hand and all accessories. The price included providing, installing &amp; operating LED lamp (400) Wat with  pole wiring , and casting concrete foundation to the pole (40cm *40 cm *1 M ) with connecting a cupper wire (1*25)mm for earthling with coating b</t>
    </r>
    <r>
      <rPr>
        <sz val="18"/>
        <rFont val="Calibri"/>
        <family val="2"/>
        <scheme val="minor"/>
      </rPr>
      <t>y flan coat</t>
    </r>
    <r>
      <rPr>
        <sz val="18"/>
        <color theme="1"/>
        <rFont val="Calibri"/>
        <family val="2"/>
        <scheme val="minor"/>
      </rPr>
      <t xml:space="preserve"> and backfilling by soil according to the technical specifications and supervision engineer instructions.</t>
    </r>
  </si>
  <si>
    <t>No</t>
  </si>
  <si>
    <r>
      <rPr>
        <b/>
        <sz val="18"/>
        <color theme="1"/>
        <rFont val="Calibri"/>
        <family val="2"/>
        <scheme val="minor"/>
      </rPr>
      <t xml:space="preserve"> الانارة :</t>
    </r>
    <r>
      <rPr>
        <sz val="18"/>
        <color theme="1"/>
        <rFont val="Calibri"/>
        <family val="2"/>
        <scheme val="minor"/>
      </rPr>
      <t xml:space="preserve">
تجهيز و نصب و ربط و تشغيل عمود انارة قطر 4 انج و ارتفاع 5 متر فوق سطح الارض مع الذراع و كافة الملحقات الضرورية. شاملا السعر تجهيز و ربط مصباح لد قدرة (400 ) واط  و التسليك الداخلي للعمود بكيبل (2.5×2) ملم. و عمل صبة كونكريتية لقاعدة العمود بأبعاد ( 40سم×40سم×1م) مع ربط سلك نحاس للتأريض (1×25) ملم و طلائها بالفلانكوت مع الدفن و التعديل و حسب المواصفات الفنية و توجيهات المهندس المشرف.
</t>
    </r>
  </si>
  <si>
    <t>G5</t>
  </si>
  <si>
    <r>
      <rPr>
        <b/>
        <sz val="18"/>
        <color theme="1"/>
        <rFont val="Calibri"/>
        <family val="2"/>
        <scheme val="minor"/>
      </rPr>
      <t>casting concrete for the project entrance :</t>
    </r>
    <r>
      <rPr>
        <sz val="18"/>
        <color theme="1"/>
        <rFont val="Calibri"/>
        <family val="2"/>
        <scheme val="minor"/>
      </rPr>
      <t xml:space="preserve">
supply the materials &amp; equipment's to cast concrete (10 cm) for the project entrance  by using a cement resistant to salt and sulfates, the price includes skimming the floor and leveling with backfilling by a boulder layer (10 cm)   according the technical specifications and the instruction of supervision engineer.</t>
    </r>
  </si>
  <si>
    <r>
      <rPr>
        <b/>
        <sz val="18"/>
        <color theme="1"/>
        <rFont val="Calibri"/>
        <family val="2"/>
        <scheme val="minor"/>
      </rPr>
      <t>صب كونكريت لمدخل المشروع :</t>
    </r>
    <r>
      <rPr>
        <sz val="18"/>
        <color theme="1"/>
        <rFont val="Calibri"/>
        <family val="2"/>
        <scheme val="minor"/>
      </rPr>
      <t xml:space="preserve">
تجهيز المواد و المعدات اللازمة لصب كونكريت غير مسلح سمك  (10 سم) لمدخل المشروع  و بنسبة خلط 1:2:4 و باستخدام السمنت المقاوم للأملاح  شاملا السعر قشط الارضية و تعديلها و فرش طبقة الجلمود بسمك 10 سم مع الحدل الجيد و حسب المواصفات الفنية و توجيهات المهندس المشرف </t>
    </r>
  </si>
  <si>
    <t>G6</t>
  </si>
  <si>
    <t xml:space="preserve">supply &amp; install a Battery 90 A for the generator </t>
  </si>
  <si>
    <t xml:space="preserve">تجهيز و نصب  بطارية  حجم 90 امبير للمولد </t>
  </si>
  <si>
    <t>G7</t>
  </si>
  <si>
    <r>
      <rPr>
        <b/>
        <sz val="18"/>
        <color theme="1"/>
        <rFont val="Calibri"/>
        <family val="2"/>
        <scheme val="minor"/>
      </rPr>
      <t>Voltage regulator :</t>
    </r>
    <r>
      <rPr>
        <sz val="18"/>
        <color theme="1"/>
        <rFont val="Calibri"/>
        <family val="2"/>
        <scheme val="minor"/>
      </rPr>
      <t xml:space="preserve">
supply, install and operate a voltage riser/regulator 3 phase 250 KV manually controlling, rising from 250 V to 380V, with making a protection system on the outlet wire containing a conductor 400 with  phase filler to protect the voltage raising, the price includes the transportation fees with entering it in DoW warehouse &amp; according to the technical specifications and the instructions of supervision engineer </t>
    </r>
  </si>
  <si>
    <r>
      <rPr>
        <b/>
        <sz val="18"/>
        <color theme="1"/>
        <rFont val="Calibri"/>
        <family val="2"/>
        <scheme val="minor"/>
      </rPr>
      <t>منظم الفولتية :</t>
    </r>
    <r>
      <rPr>
        <sz val="18"/>
        <color theme="1"/>
        <rFont val="Calibri"/>
        <family val="2"/>
        <scheme val="minor"/>
      </rPr>
      <t xml:space="preserve">
تجهيز و نصب و تشغيل   رافع فولتية ثلاثي الاطوار حجم 250 KV تحكم يدوي تعمل بمعدل رفع من 250 فولت بما يضمن تجهيز فولتية 380 فولت مع عمل منظومة حماية على الخط الخارج من الرافعة يحتوي على كوندكتور 400 امبير مع جهاز فيز فلر للحماية من ارتفاع الفولتية. شاملا السعر اجور النقل من موقع الشراء مع ادخالها مخزنيا و حسب المواصفات الفنية و توجيهات المهندس المشرف.</t>
    </r>
  </si>
  <si>
    <t>Total IQD</t>
  </si>
  <si>
    <t>Total $</t>
  </si>
  <si>
    <t>DRC to complete</t>
  </si>
  <si>
    <t>Bidder to complete</t>
  </si>
  <si>
    <t>Delivery time required (days after PO signature):</t>
  </si>
  <si>
    <t>50 Calendar</t>
  </si>
  <si>
    <t>Delivery time offered (days after Contract signature):</t>
  </si>
  <si>
    <t>Delivery Terms required (Add Incoterm if necessary):</t>
  </si>
  <si>
    <t>DDP INCOTERMS 2020</t>
  </si>
  <si>
    <t>Delivery Terms offered (must include incoterm):</t>
  </si>
  <si>
    <t>Delivery Destination required:</t>
  </si>
  <si>
    <t>Diyala, (Muqdadia, Maiah, Wadi Al Hesan Village)</t>
  </si>
  <si>
    <t>Delivery Destination offered:</t>
  </si>
  <si>
    <t>Minimum bid validity period required:</t>
  </si>
  <si>
    <t>60 Days</t>
  </si>
  <si>
    <t>Bid validity period offfered:</t>
  </si>
  <si>
    <t>Currency of Tender:</t>
  </si>
  <si>
    <t>USD only</t>
  </si>
  <si>
    <t>Currency of Bid:</t>
  </si>
  <si>
    <t xml:space="preserve">Additional Comments:  
</t>
  </si>
  <si>
    <t>Company Name:</t>
  </si>
  <si>
    <t>Signed by a duly authorized company representative:</t>
  </si>
  <si>
    <t>Title:</t>
  </si>
  <si>
    <t>Date: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</si>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</sst>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1">
    <font>
      <sz val="11"/>
      <color theme="1"/>
      <name val="Calibri"/>
      <family val="2"/>
      <scheme val="minor"/>
    </font>
    <font>
      <b/>
      <sz val="11"/>
      <color theme="1"/>
      <name val="Calibri"/>
      <family val="2"/>
      <scheme val="minor"/>
    </font>
    <font>
      <b/>
      <sz val="12"/>
      <color theme="1" tint="4.9989318521683403E-2"/>
      <name val="Calibri"/>
      <family val="2"/>
    </font>
    <font>
      <sz val="12"/>
      <color theme="1" tint="4.9989318521683403E-2"/>
      <name val="Calibri"/>
      <family val="2"/>
    </font>
    <font>
      <b/>
      <sz val="9"/>
      <color indexed="81"/>
      <name val="Tahoma"/>
      <family val="2"/>
    </font>
    <font>
      <sz val="9"/>
      <color indexed="81"/>
      <name val="Tahoma"/>
      <family val="2"/>
    </font>
    <font>
      <b/>
      <sz val="16"/>
      <color theme="1"/>
      <name val="Calibri"/>
      <family val="2"/>
      <scheme val="minor"/>
    </font>
    <font>
      <sz val="14"/>
      <color theme="1"/>
      <name val="Calibri"/>
      <family val="2"/>
      <scheme val="minor"/>
    </font>
    <font>
      <b/>
      <sz val="18"/>
      <name val="Calibri"/>
      <family val="2"/>
    </font>
    <font>
      <b/>
      <sz val="12"/>
      <color theme="1"/>
      <name val="Calibri"/>
      <family val="2"/>
      <scheme val="minor"/>
    </font>
    <font>
      <sz val="18"/>
      <color theme="1"/>
      <name val="Calibri"/>
      <family val="2"/>
      <scheme val="minor"/>
    </font>
    <font>
      <b/>
      <sz val="18"/>
      <color theme="1"/>
      <name val="Calibri"/>
      <family val="2"/>
      <scheme val="minor"/>
    </font>
    <font>
      <sz val="18"/>
      <name val="Calibri"/>
      <family val="2"/>
      <scheme val="minor"/>
    </font>
    <font>
      <b/>
      <sz val="18"/>
      <name val="Calibri"/>
      <family val="2"/>
      <scheme val="minor"/>
    </font>
    <font>
      <sz val="14"/>
      <name val="Calibri"/>
      <family val="2"/>
      <scheme val="minor"/>
    </font>
    <font>
      <b/>
      <sz val="18"/>
      <color rgb="FF2410E0"/>
      <name val="Calibri"/>
      <family val="2"/>
      <scheme val="minor"/>
    </font>
    <font>
      <sz val="11"/>
      <color rgb="FF2410E0"/>
      <name val="Calibri"/>
      <family val="2"/>
      <scheme val="minor"/>
    </font>
    <font>
      <b/>
      <sz val="14"/>
      <color theme="1"/>
      <name val="Calibri"/>
      <family val="2"/>
      <scheme val="minor"/>
    </font>
    <font>
      <b/>
      <sz val="16"/>
      <color theme="1"/>
      <name val="Calibri"/>
      <family val="2"/>
    </font>
    <font>
      <sz val="16"/>
      <color theme="1"/>
      <name val="Calibri"/>
      <family val="2"/>
    </font>
    <font>
      <b/>
      <sz val="16"/>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CCFFFF"/>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s>
  <cellStyleXfs count="1">
    <xf numFmtId="0" fontId="0" fillId="0" borderId="0"/>
  </cellStyleXfs>
  <cellXfs count="104">
    <xf numFmtId="0" fontId="0" fillId="0" borderId="0" xfId="0"/>
    <xf numFmtId="0" fontId="0" fillId="3" borderId="0" xfId="0" applyFill="1"/>
    <xf numFmtId="0" fontId="0" fillId="5" borderId="1" xfId="0" applyFill="1" applyBorder="1"/>
    <xf numFmtId="0" fontId="0" fillId="5" borderId="0" xfId="0" applyFill="1"/>
    <xf numFmtId="0" fontId="0" fillId="4" borderId="0" xfId="0" applyFill="1"/>
    <xf numFmtId="0" fontId="3" fillId="0" borderId="1" xfId="0" applyFont="1" applyFill="1" applyBorder="1"/>
    <xf numFmtId="0" fontId="0" fillId="0" borderId="1" xfId="0" applyBorder="1"/>
    <xf numFmtId="0" fontId="0" fillId="3" borderId="5" xfId="0" applyFill="1" applyBorder="1" applyAlignment="1">
      <alignment horizontal="center" vertical="center"/>
    </xf>
    <xf numFmtId="0" fontId="0" fillId="0" borderId="5" xfId="0" applyBorder="1"/>
    <xf numFmtId="0" fontId="0" fillId="0" borderId="6" xfId="0" applyBorder="1" applyAlignment="1">
      <alignment horizontal="right"/>
    </xf>
    <xf numFmtId="164" fontId="9" fillId="3" borderId="1" xfId="0" applyNumberFormat="1" applyFont="1" applyFill="1" applyBorder="1" applyAlignment="1">
      <alignment horizontal="center" vertical="center"/>
    </xf>
    <xf numFmtId="3" fontId="9" fillId="3" borderId="1" xfId="0" applyNumberFormat="1" applyFont="1" applyFill="1" applyBorder="1" applyAlignment="1">
      <alignment horizontal="center" vertical="center"/>
    </xf>
    <xf numFmtId="0" fontId="14" fillId="3" borderId="1" xfId="0" applyFont="1" applyFill="1" applyBorder="1" applyAlignment="1">
      <alignment horizontal="center" vertical="center"/>
    </xf>
    <xf numFmtId="0" fontId="7" fillId="5" borderId="1" xfId="0" applyFont="1" applyFill="1" applyBorder="1" applyAlignment="1">
      <alignment horizontal="center" vertical="center"/>
    </xf>
    <xf numFmtId="3" fontId="7" fillId="5" borderId="1" xfId="0" applyNumberFormat="1" applyFont="1" applyFill="1" applyBorder="1" applyAlignment="1">
      <alignment horizontal="center" vertical="center"/>
    </xf>
    <xf numFmtId="3" fontId="14" fillId="3" borderId="1" xfId="0" applyNumberFormat="1" applyFont="1" applyFill="1" applyBorder="1" applyAlignment="1">
      <alignment horizontal="center" vertical="center"/>
    </xf>
    <xf numFmtId="0" fontId="7" fillId="3" borderId="1" xfId="0" applyFont="1" applyFill="1" applyBorder="1" applyAlignment="1">
      <alignment vertical="center"/>
    </xf>
    <xf numFmtId="3" fontId="7" fillId="3" borderId="1" xfId="0" applyNumberFormat="1" applyFont="1" applyFill="1" applyBorder="1" applyAlignment="1">
      <alignment vertical="center"/>
    </xf>
    <xf numFmtId="0" fontId="16" fillId="3" borderId="5" xfId="0" applyFont="1" applyFill="1" applyBorder="1" applyAlignment="1">
      <alignment horizontal="center" vertical="center"/>
    </xf>
    <xf numFmtId="0" fontId="17" fillId="0" borderId="1" xfId="0" applyFont="1" applyBorder="1" applyAlignment="1">
      <alignment horizontal="center"/>
    </xf>
    <xf numFmtId="0" fontId="17" fillId="2" borderId="1" xfId="0" applyFont="1" applyFill="1" applyBorder="1" applyAlignment="1">
      <alignment horizontal="center"/>
    </xf>
    <xf numFmtId="0" fontId="0" fillId="3" borderId="1" xfId="0" applyFill="1" applyBorder="1"/>
    <xf numFmtId="0" fontId="0" fillId="4" borderId="1" xfId="0" applyFill="1" applyBorder="1"/>
    <xf numFmtId="0" fontId="0" fillId="0" borderId="0" xfId="0" applyFill="1"/>
    <xf numFmtId="0" fontId="1" fillId="2" borderId="8" xfId="0" applyFont="1" applyFill="1" applyBorder="1" applyAlignment="1">
      <alignment horizontal="center"/>
    </xf>
    <xf numFmtId="0" fontId="1" fillId="2" borderId="9" xfId="0" applyFont="1" applyFill="1" applyBorder="1" applyAlignment="1">
      <alignment horizontal="center" vertical="top"/>
    </xf>
    <xf numFmtId="0" fontId="1" fillId="2" borderId="9" xfId="0" applyFont="1" applyFill="1" applyBorder="1" applyAlignment="1">
      <alignment horizontal="center" wrapText="1"/>
    </xf>
    <xf numFmtId="0" fontId="6" fillId="2" borderId="10" xfId="0" applyFont="1" applyFill="1" applyBorder="1" applyAlignment="1">
      <alignment horizontal="center"/>
    </xf>
    <xf numFmtId="0" fontId="11" fillId="5" borderId="2" xfId="0" applyFont="1" applyFill="1" applyBorder="1" applyAlignment="1">
      <alignment horizontal="center" vertical="top"/>
    </xf>
    <xf numFmtId="0" fontId="10" fillId="3" borderId="2" xfId="0" applyFont="1" applyFill="1" applyBorder="1" applyAlignment="1">
      <alignment horizontal="center" vertical="top" wrapText="1" readingOrder="1"/>
    </xf>
    <xf numFmtId="0" fontId="12" fillId="3" borderId="2" xfId="0" applyFont="1" applyFill="1" applyBorder="1" applyAlignment="1">
      <alignment horizontal="right" vertical="top" wrapText="1"/>
    </xf>
    <xf numFmtId="0" fontId="0" fillId="3" borderId="2" xfId="0" applyFont="1" applyFill="1" applyBorder="1" applyAlignment="1">
      <alignment horizontal="right" vertical="top" wrapText="1"/>
    </xf>
    <xf numFmtId="0" fontId="0" fillId="0" borderId="1" xfId="0" applyFill="1" applyBorder="1"/>
    <xf numFmtId="0" fontId="6" fillId="6" borderId="1" xfId="0" applyFont="1" applyFill="1" applyBorder="1" applyAlignment="1">
      <alignment horizontal="center" vertical="center"/>
    </xf>
    <xf numFmtId="0" fontId="6" fillId="5" borderId="1" xfId="0" applyFont="1" applyFill="1" applyBorder="1" applyAlignment="1">
      <alignment horizontal="center" vertical="center"/>
    </xf>
    <xf numFmtId="0" fontId="14" fillId="0" borderId="1" xfId="0" applyFont="1" applyFill="1" applyBorder="1" applyAlignment="1">
      <alignment horizontal="center" vertical="center"/>
    </xf>
    <xf numFmtId="0" fontId="7" fillId="0" borderId="1" xfId="0" applyFont="1" applyFill="1" applyBorder="1" applyAlignment="1">
      <alignment horizontal="center" vertical="center"/>
    </xf>
    <xf numFmtId="3" fontId="7" fillId="0" borderId="1" xfId="0" applyNumberFormat="1" applyFont="1" applyFill="1" applyBorder="1" applyAlignment="1">
      <alignment horizontal="center" vertical="center"/>
    </xf>
    <xf numFmtId="0" fontId="10" fillId="0" borderId="2" xfId="0" applyFont="1" applyFill="1" applyBorder="1" applyAlignment="1">
      <alignment horizontal="right" vertical="top" wrapText="1"/>
    </xf>
    <xf numFmtId="3" fontId="7"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0" fillId="0" borderId="8" xfId="0" applyBorder="1"/>
    <xf numFmtId="0" fontId="0" fillId="0" borderId="9" xfId="0" applyBorder="1"/>
    <xf numFmtId="0" fontId="10" fillId="3" borderId="2" xfId="0" applyFont="1" applyFill="1" applyBorder="1" applyAlignment="1">
      <alignment horizontal="right" vertical="top" wrapText="1"/>
    </xf>
    <xf numFmtId="0" fontId="0" fillId="5" borderId="5" xfId="0" applyFill="1" applyBorder="1" applyAlignment="1">
      <alignment horizontal="center" vertical="center"/>
    </xf>
    <xf numFmtId="0" fontId="11" fillId="5" borderId="2" xfId="0" applyFont="1" applyFill="1" applyBorder="1" applyAlignment="1">
      <alignment horizontal="right" vertical="top" wrapText="1"/>
    </xf>
    <xf numFmtId="0" fontId="6" fillId="5" borderId="1" xfId="0" applyFont="1" applyFill="1" applyBorder="1" applyAlignment="1">
      <alignment horizontal="left" vertical="top"/>
    </xf>
    <xf numFmtId="0" fontId="12" fillId="0"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6" fillId="3" borderId="1" xfId="0" applyFont="1" applyFill="1" applyBorder="1" applyAlignment="1">
      <alignment horizontal="center" vertical="top"/>
    </xf>
    <xf numFmtId="0" fontId="11" fillId="5" borderId="1" xfId="0" applyFont="1" applyFill="1" applyBorder="1" applyAlignment="1">
      <alignment horizontal="left" vertical="top" wrapText="1"/>
    </xf>
    <xf numFmtId="0" fontId="11" fillId="5"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top"/>
    </xf>
    <xf numFmtId="0" fontId="0" fillId="0" borderId="1" xfId="0" applyBorder="1" applyAlignment="1">
      <alignment horizont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6" fillId="2" borderId="9" xfId="0" applyFont="1" applyFill="1" applyBorder="1" applyAlignment="1">
      <alignment horizontal="left"/>
    </xf>
    <xf numFmtId="0" fontId="10" fillId="0" borderId="1" xfId="0" applyFont="1" applyFill="1" applyBorder="1" applyAlignment="1">
      <alignment horizontal="left" vertical="top" wrapText="1"/>
    </xf>
    <xf numFmtId="0" fontId="13" fillId="5" borderId="1" xfId="0" applyFont="1" applyFill="1" applyBorder="1" applyAlignment="1">
      <alignment horizontal="left" vertical="top"/>
    </xf>
    <xf numFmtId="0" fontId="12" fillId="3" borderId="1" xfId="0" applyFont="1" applyFill="1" applyBorder="1" applyAlignment="1">
      <alignment horizontal="left" vertical="top" wrapText="1"/>
    </xf>
    <xf numFmtId="0" fontId="12" fillId="3" borderId="1" xfId="0" applyFont="1" applyFill="1" applyBorder="1" applyAlignment="1">
      <alignment horizontal="left" vertical="center" wrapText="1"/>
    </xf>
    <xf numFmtId="3" fontId="7" fillId="3" borderId="11" xfId="0" applyNumberFormat="1" applyFont="1" applyFill="1" applyBorder="1" applyAlignment="1">
      <alignment horizontal="center" vertical="center"/>
    </xf>
    <xf numFmtId="3" fontId="7" fillId="3" borderId="9" xfId="0" applyNumberFormat="1" applyFont="1" applyFill="1" applyBorder="1" applyAlignment="1">
      <alignment horizontal="center" vertical="center"/>
    </xf>
    <xf numFmtId="0" fontId="7" fillId="5" borderId="11" xfId="0" applyFont="1" applyFill="1" applyBorder="1" applyAlignment="1">
      <alignment horizontal="center"/>
    </xf>
    <xf numFmtId="0" fontId="7" fillId="5" borderId="9" xfId="0" applyFont="1" applyFill="1" applyBorder="1" applyAlignment="1">
      <alignment horizontal="center"/>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7" fillId="3" borderId="11" xfId="0" applyFont="1" applyFill="1" applyBorder="1" applyAlignment="1">
      <alignment horizontal="center" vertical="center"/>
    </xf>
    <xf numFmtId="0" fontId="7" fillId="3" borderId="9" xfId="0" applyFont="1" applyFill="1" applyBorder="1" applyAlignment="1">
      <alignment horizontal="center" vertical="center"/>
    </xf>
    <xf numFmtId="0" fontId="0" fillId="5" borderId="5" xfId="0" applyFill="1" applyBorder="1" applyAlignment="1">
      <alignment horizontal="center" vertical="center"/>
    </xf>
    <xf numFmtId="0" fontId="11" fillId="5" borderId="2" xfId="0" applyFont="1" applyFill="1" applyBorder="1" applyAlignment="1">
      <alignment horizontal="right" vertical="top" wrapText="1"/>
    </xf>
    <xf numFmtId="3" fontId="7" fillId="5" borderId="11" xfId="0" applyNumberFormat="1" applyFont="1" applyFill="1" applyBorder="1" applyAlignment="1">
      <alignment horizontal="center"/>
    </xf>
    <xf numFmtId="3" fontId="7" fillId="5" borderId="9" xfId="0" applyNumberFormat="1" applyFont="1" applyFill="1" applyBorder="1" applyAlignment="1">
      <alignment horizontal="center"/>
    </xf>
    <xf numFmtId="0" fontId="18" fillId="6" borderId="12"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7" fillId="0" borderId="1" xfId="0" applyFont="1" applyBorder="1" applyAlignment="1">
      <alignment horizontal="left" vertical="top" wrapText="1"/>
    </xf>
    <xf numFmtId="0" fontId="10" fillId="3" borderId="2" xfId="0" applyFont="1" applyFill="1" applyBorder="1" applyAlignment="1">
      <alignment horizontal="right" vertical="top" wrapText="1"/>
    </xf>
    <xf numFmtId="0" fontId="11" fillId="5" borderId="1" xfId="0" applyFont="1" applyFill="1" applyBorder="1" applyAlignment="1">
      <alignment horizontal="left" vertical="top"/>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8" fillId="7" borderId="5" xfId="0" applyFont="1" applyFill="1" applyBorder="1" applyAlignment="1">
      <alignment vertical="center" wrapText="1"/>
    </xf>
    <xf numFmtId="0" fontId="18" fillId="7" borderId="1" xfId="0" applyFont="1" applyFill="1" applyBorder="1" applyAlignment="1">
      <alignmen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9" fillId="0" borderId="4" xfId="0" applyFont="1" applyBorder="1" applyAlignment="1">
      <alignment horizontal="left" vertical="top" wrapText="1"/>
    </xf>
    <xf numFmtId="0" fontId="18" fillId="7" borderId="14" xfId="0" applyFont="1" applyFill="1" applyBorder="1" applyAlignment="1">
      <alignment horizontal="left" vertical="center" wrapText="1"/>
    </xf>
    <xf numFmtId="0" fontId="18" fillId="7" borderId="15" xfId="0" applyFont="1" applyFill="1" applyBorder="1" applyAlignment="1">
      <alignment horizontal="left" vertical="center" wrapText="1"/>
    </xf>
    <xf numFmtId="0" fontId="18" fillId="7" borderId="16" xfId="0" applyFont="1" applyFill="1" applyBorder="1" applyAlignment="1">
      <alignment horizontal="left" vertical="center" wrapText="1"/>
    </xf>
    <xf numFmtId="0" fontId="20" fillId="0" borderId="1" xfId="0" applyFont="1" applyBorder="1" applyAlignment="1">
      <alignment horizontal="center" vertical="top" wrapText="1"/>
    </xf>
    <xf numFmtId="0" fontId="18" fillId="7" borderId="7" xfId="0" applyFont="1" applyFill="1" applyBorder="1" applyAlignment="1">
      <alignment vertical="center" wrapText="1"/>
    </xf>
    <xf numFmtId="0" fontId="18" fillId="7" borderId="11" xfId="0" applyFont="1" applyFill="1" applyBorder="1" applyAlignment="1">
      <alignment vertical="center" wrapText="1"/>
    </xf>
    <xf numFmtId="0" fontId="18" fillId="7" borderId="2" xfId="0" applyFont="1" applyFill="1" applyBorder="1" applyAlignment="1">
      <alignment horizontal="left" vertical="center" wrapText="1"/>
    </xf>
    <xf numFmtId="0" fontId="18" fillId="7" borderId="3" xfId="0" applyFont="1" applyFill="1" applyBorder="1" applyAlignment="1">
      <alignment horizontal="left" vertical="center" wrapText="1"/>
    </xf>
    <xf numFmtId="0" fontId="18" fillId="7" borderId="4" xfId="0" applyFont="1" applyFill="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16" xfId="0" applyFont="1" applyBorder="1" applyAlignment="1">
      <alignment horizontal="left" vertical="center" wrapText="1"/>
    </xf>
    <xf numFmtId="0" fontId="6" fillId="6" borderId="1"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2410E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1485459</xdr:colOff>
      <xdr:row>0</xdr:row>
      <xdr:rowOff>152522</xdr:rowOff>
    </xdr:from>
    <xdr:ext cx="2269738" cy="1173268"/>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95659" y="152522"/>
          <a:ext cx="2269738" cy="117326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XFD70"/>
  <sheetViews>
    <sheetView tabSelected="1" view="pageBreakPreview" topLeftCell="A55" zoomScale="60" zoomScaleNormal="90" workbookViewId="0">
      <selection activeCell="K61" sqref="K61"/>
    </sheetView>
  </sheetViews>
  <sheetFormatPr defaultColWidth="9.140625" defaultRowHeight="14.45"/>
  <cols>
    <col min="1" max="1" width="6" style="8" customWidth="1"/>
    <col min="2" max="2" width="15.7109375" style="6" customWidth="1"/>
    <col min="3" max="3" width="11.5703125" style="6" customWidth="1"/>
    <col min="4" max="4" width="14.28515625" style="6" customWidth="1"/>
    <col min="5" max="5" width="41.5703125" style="6" customWidth="1"/>
    <col min="6" max="6" width="36.140625" style="6" customWidth="1"/>
    <col min="7" max="7" width="10.5703125" style="6" customWidth="1"/>
    <col min="8" max="8" width="11.140625" style="6" customWidth="1"/>
    <col min="9" max="9" width="15.140625" style="6" customWidth="1"/>
    <col min="10" max="10" width="17.5703125" style="6" customWidth="1"/>
    <col min="11" max="11" width="109.7109375" style="9" customWidth="1"/>
    <col min="12" max="12" width="68.5703125" customWidth="1"/>
    <col min="13" max="36" width="9.140625" style="23"/>
    <col min="16383" max="16383" width="3.7109375" customWidth="1"/>
    <col min="16384" max="16384" width="35.28515625" customWidth="1"/>
  </cols>
  <sheetData>
    <row r="1" spans="1:36 16384:16384" ht="73.150000000000006" customHeight="1">
      <c r="A1" s="52" t="s">
        <v>0</v>
      </c>
      <c r="B1" s="52"/>
      <c r="C1" s="52"/>
      <c r="D1" s="52"/>
      <c r="E1" s="52"/>
      <c r="F1" s="52"/>
      <c r="G1" s="52"/>
      <c r="H1" s="52"/>
      <c r="I1" s="52"/>
      <c r="J1" s="52"/>
      <c r="K1" s="57"/>
      <c r="L1" s="57"/>
    </row>
    <row r="2" spans="1:36 16384:16384" ht="15.6">
      <c r="A2" s="53" t="s">
        <v>1</v>
      </c>
      <c r="B2" s="53"/>
      <c r="C2" s="53"/>
      <c r="D2" s="53"/>
      <c r="E2" s="53"/>
      <c r="F2" s="53"/>
      <c r="G2" s="53"/>
      <c r="H2" s="53"/>
      <c r="I2" s="53"/>
      <c r="J2" s="53"/>
      <c r="K2" s="57"/>
      <c r="L2" s="57"/>
    </row>
    <row r="3" spans="1:36 16384:16384" ht="15.6">
      <c r="A3" s="54" t="s">
        <v>2</v>
      </c>
      <c r="B3" s="54"/>
      <c r="C3" s="55" t="s">
        <v>3</v>
      </c>
      <c r="D3" s="55"/>
      <c r="E3" s="56" t="s">
        <v>4</v>
      </c>
      <c r="F3" s="56"/>
      <c r="G3" s="57" t="s">
        <v>5</v>
      </c>
      <c r="H3" s="57"/>
      <c r="I3" s="56" t="s">
        <v>6</v>
      </c>
      <c r="J3" s="56"/>
      <c r="K3" s="57"/>
      <c r="L3" s="57"/>
    </row>
    <row r="4" spans="1:36 16384:16384" ht="15.6">
      <c r="A4" s="54" t="s">
        <v>7</v>
      </c>
      <c r="B4" s="54"/>
      <c r="C4" s="57" t="s">
        <v>5</v>
      </c>
      <c r="D4" s="57"/>
      <c r="E4" s="56" t="s">
        <v>8</v>
      </c>
      <c r="F4" s="56"/>
      <c r="G4" s="57" t="s">
        <v>9</v>
      </c>
      <c r="H4" s="57"/>
      <c r="I4" s="5">
        <v>33.92589152</v>
      </c>
      <c r="J4" s="5">
        <v>45.188691429999999</v>
      </c>
      <c r="K4" s="57"/>
      <c r="L4" s="57"/>
    </row>
    <row r="5" spans="1:36 16384:16384" ht="45.6" customHeight="1">
      <c r="A5" s="78" t="s">
        <v>10</v>
      </c>
      <c r="B5" s="78"/>
      <c r="C5" s="78"/>
      <c r="D5" s="78"/>
      <c r="E5" s="78"/>
      <c r="F5" s="78"/>
      <c r="G5" s="78"/>
      <c r="H5" s="78"/>
      <c r="I5" s="78"/>
      <c r="J5" s="78"/>
      <c r="K5" s="78"/>
      <c r="L5" s="78"/>
    </row>
    <row r="6" spans="1:36 16384:16384" ht="45" customHeight="1">
      <c r="A6" s="78"/>
      <c r="B6" s="78"/>
      <c r="C6" s="78"/>
      <c r="D6" s="78"/>
      <c r="E6" s="78"/>
      <c r="F6" s="78"/>
      <c r="G6" s="78"/>
      <c r="H6" s="78"/>
      <c r="I6" s="78"/>
      <c r="J6" s="78"/>
      <c r="K6" s="78"/>
      <c r="L6" s="78"/>
    </row>
    <row r="7" spans="1:36 16384:16384" ht="37.15" customHeight="1">
      <c r="A7" s="78"/>
      <c r="B7" s="78"/>
      <c r="C7" s="78"/>
      <c r="D7" s="78"/>
      <c r="E7" s="78"/>
      <c r="F7" s="78"/>
      <c r="G7" s="78"/>
      <c r="H7" s="78"/>
      <c r="I7" s="78"/>
      <c r="J7" s="78"/>
      <c r="K7" s="78"/>
      <c r="L7" s="78"/>
    </row>
    <row r="8" spans="1:36 16384:16384" ht="24.6" customHeight="1">
      <c r="A8" s="78"/>
      <c r="B8" s="78"/>
      <c r="C8" s="78"/>
      <c r="D8" s="78"/>
      <c r="E8" s="78"/>
      <c r="F8" s="78"/>
      <c r="G8" s="78"/>
      <c r="H8" s="78"/>
      <c r="I8" s="78"/>
      <c r="J8" s="78"/>
      <c r="K8" s="78"/>
      <c r="L8" s="78"/>
    </row>
    <row r="9" spans="1:36 16384:16384" ht="31.15" customHeight="1">
      <c r="A9" s="24" t="s">
        <v>11</v>
      </c>
      <c r="B9" s="58" t="s">
        <v>12</v>
      </c>
      <c r="C9" s="58"/>
      <c r="D9" s="58"/>
      <c r="E9" s="58"/>
      <c r="F9" s="58"/>
      <c r="G9" s="25" t="s">
        <v>13</v>
      </c>
      <c r="H9" s="25" t="s">
        <v>14</v>
      </c>
      <c r="I9" s="26" t="s">
        <v>15</v>
      </c>
      <c r="J9" s="26" t="s">
        <v>16</v>
      </c>
      <c r="K9" s="27" t="s">
        <v>17</v>
      </c>
      <c r="L9" s="33" t="s">
        <v>18</v>
      </c>
      <c r="XFD9" s="19" t="s">
        <v>18</v>
      </c>
    </row>
    <row r="10" spans="1:36 16384:16384" s="3" customFormat="1" ht="23.45">
      <c r="A10" s="44" t="s">
        <v>19</v>
      </c>
      <c r="B10" s="46" t="s">
        <v>20</v>
      </c>
      <c r="C10" s="46"/>
      <c r="D10" s="46"/>
      <c r="E10" s="46"/>
      <c r="F10" s="46"/>
      <c r="G10" s="2"/>
      <c r="H10" s="2"/>
      <c r="I10" s="2"/>
      <c r="J10" s="2"/>
      <c r="K10" s="28" t="s">
        <v>21</v>
      </c>
      <c r="L10" s="34" t="s">
        <v>22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XFD10" s="20" t="s">
        <v>22</v>
      </c>
    </row>
    <row r="11" spans="1:36 16384:16384" ht="126" customHeight="1">
      <c r="A11" s="7" t="s">
        <v>23</v>
      </c>
      <c r="B11" s="47" t="s">
        <v>24</v>
      </c>
      <c r="C11" s="47"/>
      <c r="D11" s="47"/>
      <c r="E11" s="47"/>
      <c r="F11" s="47"/>
      <c r="G11" s="35" t="s">
        <v>25</v>
      </c>
      <c r="H11" s="36">
        <v>1</v>
      </c>
      <c r="I11" s="37"/>
      <c r="J11" s="37"/>
      <c r="K11" s="38" t="s">
        <v>26</v>
      </c>
      <c r="L11" s="6"/>
      <c r="XFD11" s="6"/>
    </row>
    <row r="12" spans="1:36 16384:16384" ht="112.5" customHeight="1">
      <c r="A12" s="7" t="s">
        <v>27</v>
      </c>
      <c r="B12" s="47" t="s">
        <v>28</v>
      </c>
      <c r="C12" s="47"/>
      <c r="D12" s="47"/>
      <c r="E12" s="47"/>
      <c r="F12" s="47"/>
      <c r="G12" s="36" t="s">
        <v>29</v>
      </c>
      <c r="H12" s="36">
        <v>20</v>
      </c>
      <c r="I12" s="37"/>
      <c r="J12" s="37"/>
      <c r="K12" s="38" t="s">
        <v>30</v>
      </c>
      <c r="L12" s="6"/>
      <c r="XFD12" s="6"/>
    </row>
    <row r="13" spans="1:36 16384:16384" ht="407.25" customHeight="1">
      <c r="A13" s="7" t="s">
        <v>31</v>
      </c>
      <c r="B13" s="59" t="s">
        <v>32</v>
      </c>
      <c r="C13" s="59"/>
      <c r="D13" s="59"/>
      <c r="E13" s="59"/>
      <c r="F13" s="59"/>
      <c r="G13" s="36" t="s">
        <v>25</v>
      </c>
      <c r="H13" s="36">
        <v>1</v>
      </c>
      <c r="I13" s="37"/>
      <c r="J13" s="37"/>
      <c r="K13" s="38" t="s">
        <v>33</v>
      </c>
      <c r="L13" s="6"/>
      <c r="XFD13" s="6"/>
    </row>
    <row r="14" spans="1:36 16384:16384" ht="336.75" customHeight="1">
      <c r="A14" s="7" t="s">
        <v>34</v>
      </c>
      <c r="B14" s="47" t="s">
        <v>35</v>
      </c>
      <c r="C14" s="47"/>
      <c r="D14" s="47"/>
      <c r="E14" s="47"/>
      <c r="F14" s="47"/>
      <c r="G14" s="35" t="s">
        <v>25</v>
      </c>
      <c r="H14" s="36">
        <v>1</v>
      </c>
      <c r="I14" s="37"/>
      <c r="J14" s="37"/>
      <c r="K14" s="38" t="s">
        <v>36</v>
      </c>
      <c r="L14" s="6"/>
      <c r="XFD14" s="6"/>
    </row>
    <row r="15" spans="1:36 16384:16384" s="3" customFormat="1" ht="23.45">
      <c r="A15" s="44" t="s">
        <v>37</v>
      </c>
      <c r="B15" s="60" t="s">
        <v>38</v>
      </c>
      <c r="C15" s="60"/>
      <c r="D15" s="60"/>
      <c r="E15" s="60"/>
      <c r="F15" s="60"/>
      <c r="G15" s="13"/>
      <c r="H15" s="13"/>
      <c r="I15" s="14"/>
      <c r="J15" s="14"/>
      <c r="K15" s="45" t="s">
        <v>39</v>
      </c>
      <c r="L15" s="2"/>
      <c r="M15" s="23"/>
      <c r="N15" s="23"/>
      <c r="O15" s="23"/>
      <c r="P15" s="23"/>
      <c r="Q15" s="23"/>
      <c r="R15" s="23"/>
      <c r="S15" s="23"/>
      <c r="T15" s="23"/>
      <c r="U15" s="23"/>
      <c r="V15" s="23"/>
      <c r="W15" s="23"/>
      <c r="X15" s="23"/>
      <c r="Y15" s="23"/>
      <c r="Z15" s="23"/>
      <c r="AA15" s="23"/>
      <c r="AB15" s="23"/>
      <c r="AC15" s="23"/>
      <c r="AD15" s="23"/>
      <c r="AE15" s="23"/>
      <c r="AF15" s="23"/>
      <c r="AG15" s="23"/>
      <c r="AH15" s="23"/>
      <c r="AI15" s="23"/>
      <c r="AJ15" s="23"/>
      <c r="XFD15" s="2"/>
    </row>
    <row r="16" spans="1:36 16384:16384" ht="408.6" customHeight="1">
      <c r="A16" s="7" t="s">
        <v>40</v>
      </c>
      <c r="B16" s="48" t="s">
        <v>41</v>
      </c>
      <c r="C16" s="48"/>
      <c r="D16" s="48"/>
      <c r="E16" s="48"/>
      <c r="F16" s="48"/>
      <c r="G16" s="12" t="s">
        <v>25</v>
      </c>
      <c r="H16" s="40">
        <v>2</v>
      </c>
      <c r="I16" s="39"/>
      <c r="J16" s="39"/>
      <c r="K16" s="29" t="s">
        <v>42</v>
      </c>
      <c r="L16" s="6"/>
      <c r="XFD16" s="6"/>
    </row>
    <row r="17" spans="1:36 16384:16384" ht="336.75" customHeight="1">
      <c r="A17" s="7" t="s">
        <v>43</v>
      </c>
      <c r="B17" s="61" t="s">
        <v>35</v>
      </c>
      <c r="C17" s="61"/>
      <c r="D17" s="61"/>
      <c r="E17" s="61"/>
      <c r="F17" s="61"/>
      <c r="G17" s="12" t="s">
        <v>25</v>
      </c>
      <c r="H17" s="40">
        <v>2</v>
      </c>
      <c r="I17" s="39"/>
      <c r="J17" s="39"/>
      <c r="K17" s="43" t="s">
        <v>36</v>
      </c>
      <c r="L17" s="6"/>
      <c r="XFD17" s="6"/>
    </row>
    <row r="18" spans="1:36 16384:16384" ht="120.75" customHeight="1">
      <c r="A18" s="7" t="s">
        <v>44</v>
      </c>
      <c r="B18" s="61" t="s">
        <v>45</v>
      </c>
      <c r="C18" s="61"/>
      <c r="D18" s="61"/>
      <c r="E18" s="61"/>
      <c r="F18" s="61"/>
      <c r="G18" s="40" t="s">
        <v>29</v>
      </c>
      <c r="H18" s="40">
        <v>18</v>
      </c>
      <c r="I18" s="39"/>
      <c r="J18" s="39"/>
      <c r="K18" s="43" t="s">
        <v>46</v>
      </c>
      <c r="L18" s="6"/>
      <c r="XFD18" s="6"/>
    </row>
    <row r="19" spans="1:36 16384:16384" ht="139.9" customHeight="1">
      <c r="A19" s="7" t="s">
        <v>47</v>
      </c>
      <c r="B19" s="61" t="s">
        <v>48</v>
      </c>
      <c r="C19" s="61"/>
      <c r="D19" s="61"/>
      <c r="E19" s="61"/>
      <c r="F19" s="61"/>
      <c r="G19" s="12" t="s">
        <v>25</v>
      </c>
      <c r="H19" s="40">
        <v>1</v>
      </c>
      <c r="I19" s="39"/>
      <c r="J19" s="39"/>
      <c r="K19" s="30" t="s">
        <v>49</v>
      </c>
      <c r="L19" s="6"/>
      <c r="XFD19" s="6"/>
    </row>
    <row r="20" spans="1:36 16384:16384" s="3" customFormat="1" ht="27.75" customHeight="1">
      <c r="A20" s="44" t="s">
        <v>50</v>
      </c>
      <c r="B20" s="80" t="s">
        <v>51</v>
      </c>
      <c r="C20" s="80"/>
      <c r="D20" s="80"/>
      <c r="E20" s="80"/>
      <c r="F20" s="80"/>
      <c r="G20" s="13"/>
      <c r="H20" s="13"/>
      <c r="I20" s="14"/>
      <c r="J20" s="14"/>
      <c r="K20" s="45" t="s">
        <v>52</v>
      </c>
      <c r="L20" s="2"/>
      <c r="M20" s="23"/>
      <c r="N20" s="23"/>
      <c r="O20" s="23"/>
      <c r="P20" s="23"/>
      <c r="Q20" s="23"/>
      <c r="R20" s="23"/>
      <c r="S20" s="23"/>
      <c r="T20" s="23"/>
      <c r="U20" s="23"/>
      <c r="V20" s="23"/>
      <c r="W20" s="23"/>
      <c r="X20" s="23"/>
      <c r="Y20" s="23"/>
      <c r="Z20" s="23"/>
      <c r="AA20" s="23"/>
      <c r="AB20" s="23"/>
      <c r="AC20" s="23"/>
      <c r="AD20" s="23"/>
      <c r="AE20" s="23"/>
      <c r="AF20" s="23"/>
      <c r="AG20" s="23"/>
      <c r="AH20" s="23"/>
      <c r="AI20" s="23"/>
      <c r="AJ20" s="23"/>
      <c r="XFD20" s="2"/>
    </row>
    <row r="21" spans="1:36 16384:16384" ht="244.9" customHeight="1">
      <c r="A21" s="7" t="s">
        <v>53</v>
      </c>
      <c r="B21" s="48" t="s">
        <v>54</v>
      </c>
      <c r="C21" s="48"/>
      <c r="D21" s="48"/>
      <c r="E21" s="48"/>
      <c r="F21" s="48"/>
      <c r="G21" s="12" t="s">
        <v>25</v>
      </c>
      <c r="H21" s="40">
        <v>1</v>
      </c>
      <c r="I21" s="39"/>
      <c r="J21" s="39"/>
      <c r="K21" s="43" t="s">
        <v>55</v>
      </c>
      <c r="L21" s="6"/>
      <c r="XFD21" s="6"/>
    </row>
    <row r="22" spans="1:36 16384:16384" ht="183" customHeight="1">
      <c r="A22" s="7" t="s">
        <v>56</v>
      </c>
      <c r="B22" s="48" t="s">
        <v>57</v>
      </c>
      <c r="C22" s="48"/>
      <c r="D22" s="48"/>
      <c r="E22" s="48"/>
      <c r="F22" s="48"/>
      <c r="G22" s="12" t="s">
        <v>25</v>
      </c>
      <c r="H22" s="40">
        <v>1</v>
      </c>
      <c r="I22" s="39"/>
      <c r="J22" s="39"/>
      <c r="K22" s="30" t="s">
        <v>58</v>
      </c>
      <c r="L22" s="6"/>
      <c r="XFD22" s="6"/>
    </row>
    <row r="23" spans="1:36 16384:16384" ht="196.5" customHeight="1">
      <c r="A23" s="7" t="s">
        <v>59</v>
      </c>
      <c r="B23" s="48" t="s">
        <v>60</v>
      </c>
      <c r="C23" s="48"/>
      <c r="D23" s="48"/>
      <c r="E23" s="48"/>
      <c r="F23" s="48"/>
      <c r="G23" s="12" t="s">
        <v>25</v>
      </c>
      <c r="H23" s="40">
        <v>1</v>
      </c>
      <c r="I23" s="39"/>
      <c r="J23" s="39"/>
      <c r="K23" s="43" t="s">
        <v>61</v>
      </c>
      <c r="L23" s="6"/>
      <c r="XFD23" s="6"/>
    </row>
    <row r="24" spans="1:36 16384:16384" ht="212.25" customHeight="1">
      <c r="A24" s="7" t="s">
        <v>62</v>
      </c>
      <c r="B24" s="48" t="s">
        <v>63</v>
      </c>
      <c r="C24" s="48"/>
      <c r="D24" s="48"/>
      <c r="E24" s="48"/>
      <c r="F24" s="48"/>
      <c r="G24" s="12" t="s">
        <v>25</v>
      </c>
      <c r="H24" s="40">
        <v>1</v>
      </c>
      <c r="I24" s="39"/>
      <c r="J24" s="39"/>
      <c r="K24" s="43" t="s">
        <v>64</v>
      </c>
      <c r="L24" s="6"/>
      <c r="XFD24" s="6"/>
    </row>
    <row r="25" spans="1:36 16384:16384" ht="231" customHeight="1">
      <c r="A25" s="7" t="s">
        <v>65</v>
      </c>
      <c r="B25" s="48" t="s">
        <v>66</v>
      </c>
      <c r="C25" s="48"/>
      <c r="D25" s="48"/>
      <c r="E25" s="48"/>
      <c r="F25" s="48"/>
      <c r="G25" s="12" t="s">
        <v>25</v>
      </c>
      <c r="H25" s="40">
        <v>1</v>
      </c>
      <c r="I25" s="39"/>
      <c r="J25" s="39"/>
      <c r="K25" s="43" t="s">
        <v>67</v>
      </c>
      <c r="L25" s="6"/>
      <c r="XFD25" s="6"/>
    </row>
    <row r="26" spans="1:36 16384:16384" s="3" customFormat="1" ht="23.45">
      <c r="A26" s="44" t="s">
        <v>68</v>
      </c>
      <c r="B26" s="50" t="s">
        <v>69</v>
      </c>
      <c r="C26" s="50"/>
      <c r="D26" s="50"/>
      <c r="E26" s="50"/>
      <c r="F26" s="50"/>
      <c r="G26" s="13"/>
      <c r="H26" s="13"/>
      <c r="I26" s="14"/>
      <c r="J26" s="14"/>
      <c r="K26" s="45" t="s">
        <v>70</v>
      </c>
      <c r="L26" s="2"/>
      <c r="M26" s="23"/>
      <c r="N26" s="23"/>
      <c r="O26" s="23"/>
      <c r="P26" s="23"/>
      <c r="Q26" s="23"/>
      <c r="R26" s="23"/>
      <c r="S26" s="23"/>
      <c r="T26" s="23"/>
      <c r="U26" s="23"/>
      <c r="V26" s="23"/>
      <c r="W26" s="23"/>
      <c r="X26" s="23"/>
      <c r="Y26" s="23"/>
      <c r="Z26" s="23"/>
      <c r="AA26" s="23"/>
      <c r="AB26" s="23"/>
      <c r="AC26" s="23"/>
      <c r="AD26" s="23"/>
      <c r="AE26" s="23"/>
      <c r="AF26" s="23"/>
      <c r="AG26" s="23"/>
      <c r="AH26" s="23"/>
      <c r="AI26" s="23"/>
      <c r="AJ26" s="23"/>
      <c r="XFD26" s="2"/>
    </row>
    <row r="27" spans="1:36 16384:16384" ht="144" customHeight="1">
      <c r="A27" s="7" t="s">
        <v>71</v>
      </c>
      <c r="B27" s="61" t="s">
        <v>72</v>
      </c>
      <c r="C27" s="61"/>
      <c r="D27" s="61"/>
      <c r="E27" s="61"/>
      <c r="F27" s="61"/>
      <c r="G27" s="40" t="s">
        <v>73</v>
      </c>
      <c r="H27" s="40">
        <v>50</v>
      </c>
      <c r="I27" s="39"/>
      <c r="J27" s="39"/>
      <c r="K27" s="30" t="s">
        <v>74</v>
      </c>
      <c r="L27" s="6"/>
      <c r="XFD27" s="6"/>
    </row>
    <row r="28" spans="1:36 16384:16384" ht="161.25" customHeight="1">
      <c r="A28" s="7" t="s">
        <v>75</v>
      </c>
      <c r="B28" s="61" t="s">
        <v>76</v>
      </c>
      <c r="C28" s="61"/>
      <c r="D28" s="61"/>
      <c r="E28" s="61"/>
      <c r="F28" s="61"/>
      <c r="G28" s="40" t="s">
        <v>73</v>
      </c>
      <c r="H28" s="40">
        <v>50</v>
      </c>
      <c r="I28" s="15"/>
      <c r="J28" s="39"/>
      <c r="K28" s="30" t="s">
        <v>77</v>
      </c>
      <c r="L28" s="6"/>
      <c r="XFD28" s="6"/>
    </row>
    <row r="29" spans="1:36 16384:16384" ht="195.6" customHeight="1">
      <c r="A29" s="7" t="s">
        <v>78</v>
      </c>
      <c r="B29" s="61" t="s">
        <v>79</v>
      </c>
      <c r="C29" s="61"/>
      <c r="D29" s="61"/>
      <c r="E29" s="61"/>
      <c r="F29" s="61"/>
      <c r="G29" s="40" t="s">
        <v>80</v>
      </c>
      <c r="H29" s="40">
        <v>19</v>
      </c>
      <c r="I29" s="15"/>
      <c r="J29" s="39"/>
      <c r="K29" s="43" t="s">
        <v>81</v>
      </c>
      <c r="L29" s="6"/>
      <c r="XFD29" s="6"/>
    </row>
    <row r="30" spans="1:36 16384:16384" ht="216.75" customHeight="1">
      <c r="A30" s="18" t="s">
        <v>82</v>
      </c>
      <c r="B30" s="61" t="s">
        <v>83</v>
      </c>
      <c r="C30" s="61"/>
      <c r="D30" s="61"/>
      <c r="E30" s="61"/>
      <c r="F30" s="61"/>
      <c r="G30" s="40" t="s">
        <v>84</v>
      </c>
      <c r="H30" s="40">
        <v>24</v>
      </c>
      <c r="I30" s="39"/>
      <c r="J30" s="39"/>
      <c r="K30" s="43" t="s">
        <v>85</v>
      </c>
      <c r="L30" s="6"/>
      <c r="XFD30" s="6"/>
    </row>
    <row r="31" spans="1:36 16384:16384" s="3" customFormat="1" ht="24.75" customHeight="1">
      <c r="A31" s="44" t="s">
        <v>86</v>
      </c>
      <c r="B31" s="50" t="s">
        <v>87</v>
      </c>
      <c r="C31" s="50"/>
      <c r="D31" s="50"/>
      <c r="E31" s="50"/>
      <c r="F31" s="50"/>
      <c r="G31" s="13"/>
      <c r="H31" s="13"/>
      <c r="I31" s="14"/>
      <c r="J31" s="14"/>
      <c r="K31" s="45" t="s">
        <v>88</v>
      </c>
      <c r="L31" s="2"/>
      <c r="M31" s="23"/>
      <c r="N31" s="23"/>
      <c r="O31" s="23"/>
      <c r="P31" s="23"/>
      <c r="Q31" s="23"/>
      <c r="R31" s="23"/>
      <c r="S31" s="23"/>
      <c r="T31" s="23"/>
      <c r="U31" s="23"/>
      <c r="V31" s="23"/>
      <c r="W31" s="23"/>
      <c r="X31" s="23"/>
      <c r="Y31" s="23"/>
      <c r="Z31" s="23"/>
      <c r="AA31" s="23"/>
      <c r="AB31" s="23"/>
      <c r="AC31" s="23"/>
      <c r="AD31" s="23"/>
      <c r="AE31" s="23"/>
      <c r="AF31" s="23"/>
      <c r="AG31" s="23"/>
      <c r="AH31" s="23"/>
      <c r="AI31" s="23"/>
      <c r="AJ31" s="23"/>
      <c r="XFD31" s="2"/>
    </row>
    <row r="32" spans="1:36 16384:16384" s="3" customFormat="1" ht="174" customHeight="1">
      <c r="A32" s="7" t="s">
        <v>86</v>
      </c>
      <c r="B32" s="62" t="s">
        <v>89</v>
      </c>
      <c r="C32" s="62"/>
      <c r="D32" s="62"/>
      <c r="E32" s="62"/>
      <c r="F32" s="62"/>
      <c r="G32" s="16"/>
      <c r="H32" s="16"/>
      <c r="I32" s="16"/>
      <c r="J32" s="17"/>
      <c r="K32" s="43" t="s">
        <v>90</v>
      </c>
      <c r="L32" s="32"/>
      <c r="M32" s="23"/>
      <c r="N32" s="23"/>
      <c r="O32" s="23"/>
      <c r="P32" s="23"/>
      <c r="Q32" s="23"/>
      <c r="R32" s="23"/>
      <c r="S32" s="23"/>
      <c r="T32" s="23"/>
      <c r="U32" s="23"/>
      <c r="V32" s="23"/>
      <c r="W32" s="23"/>
      <c r="X32" s="23"/>
      <c r="Y32" s="23"/>
      <c r="Z32" s="23"/>
      <c r="AA32" s="23"/>
      <c r="AB32" s="23"/>
      <c r="AC32" s="23"/>
      <c r="AD32" s="23"/>
      <c r="AE32" s="23"/>
      <c r="AF32" s="23"/>
      <c r="AG32" s="23"/>
      <c r="AH32" s="23"/>
      <c r="AI32" s="23"/>
      <c r="AJ32" s="23"/>
      <c r="XFD32" s="2"/>
    </row>
    <row r="33" spans="1:36 16384:16384" ht="29.25" customHeight="1">
      <c r="A33" s="7" t="s">
        <v>91</v>
      </c>
      <c r="B33" s="48" t="s">
        <v>92</v>
      </c>
      <c r="C33" s="48"/>
      <c r="D33" s="48"/>
      <c r="E33" s="48"/>
      <c r="F33" s="48"/>
      <c r="G33" s="40" t="s">
        <v>93</v>
      </c>
      <c r="H33" s="40">
        <v>3</v>
      </c>
      <c r="I33" s="39"/>
      <c r="J33" s="39"/>
      <c r="K33" s="43" t="s">
        <v>94</v>
      </c>
      <c r="L33" s="6"/>
      <c r="XFD33" s="6"/>
    </row>
    <row r="34" spans="1:36 16384:16384" ht="29.25" customHeight="1">
      <c r="A34" s="7" t="s">
        <v>95</v>
      </c>
      <c r="B34" s="48" t="s">
        <v>96</v>
      </c>
      <c r="C34" s="48"/>
      <c r="D34" s="48"/>
      <c r="E34" s="48"/>
      <c r="F34" s="48"/>
      <c r="G34" s="40" t="s">
        <v>93</v>
      </c>
      <c r="H34" s="40">
        <v>6</v>
      </c>
      <c r="I34" s="39"/>
      <c r="J34" s="39"/>
      <c r="K34" s="43" t="s">
        <v>97</v>
      </c>
      <c r="L34" s="6"/>
      <c r="XFD34" s="6"/>
    </row>
    <row r="35" spans="1:36 16384:16384" ht="29.25" customHeight="1">
      <c r="A35" s="7" t="s">
        <v>98</v>
      </c>
      <c r="B35" s="48" t="s">
        <v>99</v>
      </c>
      <c r="C35" s="48"/>
      <c r="D35" s="48"/>
      <c r="E35" s="48"/>
      <c r="F35" s="48"/>
      <c r="G35" s="40" t="s">
        <v>93</v>
      </c>
      <c r="H35" s="40">
        <v>16</v>
      </c>
      <c r="I35" s="39"/>
      <c r="J35" s="39"/>
      <c r="K35" s="43" t="s">
        <v>100</v>
      </c>
      <c r="L35" s="6"/>
      <c r="XFD35" s="6"/>
    </row>
    <row r="36" spans="1:36 16384:16384" ht="29.25" customHeight="1">
      <c r="A36" s="7" t="s">
        <v>101</v>
      </c>
      <c r="B36" s="48" t="s">
        <v>102</v>
      </c>
      <c r="C36" s="48"/>
      <c r="D36" s="48"/>
      <c r="E36" s="48"/>
      <c r="F36" s="48"/>
      <c r="G36" s="40" t="s">
        <v>93</v>
      </c>
      <c r="H36" s="40">
        <v>4</v>
      </c>
      <c r="I36" s="39"/>
      <c r="J36" s="39"/>
      <c r="K36" s="43" t="s">
        <v>103</v>
      </c>
      <c r="L36" s="6"/>
      <c r="XFD36" s="6"/>
    </row>
    <row r="37" spans="1:36 16384:16384" s="1" customFormat="1" ht="29.25" customHeight="1">
      <c r="A37" s="7" t="s">
        <v>104</v>
      </c>
      <c r="B37" s="48" t="s">
        <v>105</v>
      </c>
      <c r="C37" s="48"/>
      <c r="D37" s="48"/>
      <c r="E37" s="48"/>
      <c r="F37" s="48"/>
      <c r="G37" s="40" t="s">
        <v>93</v>
      </c>
      <c r="H37" s="40">
        <v>1</v>
      </c>
      <c r="I37" s="39"/>
      <c r="J37" s="39"/>
      <c r="K37" s="43" t="s">
        <v>106</v>
      </c>
      <c r="L37" s="21"/>
      <c r="M37" s="23"/>
      <c r="N37" s="23"/>
      <c r="O37" s="23"/>
      <c r="P37" s="23"/>
      <c r="Q37" s="23"/>
      <c r="R37" s="23"/>
      <c r="S37" s="23"/>
      <c r="T37" s="23"/>
      <c r="U37" s="23"/>
      <c r="V37" s="23"/>
      <c r="W37" s="23"/>
      <c r="X37" s="23"/>
      <c r="Y37" s="23"/>
      <c r="Z37" s="23"/>
      <c r="AA37" s="23"/>
      <c r="AB37" s="23"/>
      <c r="AC37" s="23"/>
      <c r="AD37" s="23"/>
      <c r="AE37" s="23"/>
      <c r="AF37" s="23"/>
      <c r="AG37" s="23"/>
      <c r="AH37" s="23"/>
      <c r="AI37" s="23"/>
      <c r="AJ37" s="23"/>
      <c r="XFD37" s="21"/>
    </row>
    <row r="38" spans="1:36 16384:16384" s="4" customFormat="1" ht="13.5" customHeight="1">
      <c r="A38" s="72" t="s">
        <v>107</v>
      </c>
      <c r="B38" s="51" t="s">
        <v>108</v>
      </c>
      <c r="C38" s="51"/>
      <c r="D38" s="51"/>
      <c r="E38" s="51"/>
      <c r="F38" s="51"/>
      <c r="G38" s="65"/>
      <c r="H38" s="65"/>
      <c r="I38" s="65"/>
      <c r="J38" s="74"/>
      <c r="K38" s="73" t="s">
        <v>109</v>
      </c>
      <c r="L38" s="2"/>
      <c r="M38" s="23"/>
      <c r="N38" s="23"/>
      <c r="O38" s="23"/>
      <c r="P38" s="23"/>
      <c r="Q38" s="23"/>
      <c r="R38" s="23"/>
      <c r="S38" s="23"/>
      <c r="T38" s="23"/>
      <c r="U38" s="23"/>
      <c r="V38" s="23"/>
      <c r="W38" s="23"/>
      <c r="X38" s="23"/>
      <c r="Y38" s="23"/>
      <c r="Z38" s="23"/>
      <c r="AA38" s="23"/>
      <c r="AB38" s="23"/>
      <c r="AC38" s="23"/>
      <c r="AD38" s="23"/>
      <c r="AE38" s="23"/>
      <c r="AF38" s="23"/>
      <c r="AG38" s="23"/>
      <c r="AH38" s="23"/>
      <c r="AI38" s="23"/>
      <c r="AJ38" s="23"/>
      <c r="XFD38" s="22"/>
    </row>
    <row r="39" spans="1:36 16384:16384" s="4" customFormat="1" ht="9" customHeight="1">
      <c r="A39" s="72"/>
      <c r="B39" s="51"/>
      <c r="C39" s="51"/>
      <c r="D39" s="51"/>
      <c r="E39" s="51"/>
      <c r="F39" s="51"/>
      <c r="G39" s="66"/>
      <c r="H39" s="66"/>
      <c r="I39" s="66"/>
      <c r="J39" s="75"/>
      <c r="K39" s="73"/>
      <c r="L39" s="2"/>
      <c r="M39" s="23"/>
      <c r="N39" s="23"/>
      <c r="O39" s="23"/>
      <c r="P39" s="23"/>
      <c r="Q39" s="23"/>
      <c r="R39" s="23"/>
      <c r="S39" s="23"/>
      <c r="T39" s="23"/>
      <c r="U39" s="23"/>
      <c r="V39" s="23"/>
      <c r="W39" s="23"/>
      <c r="X39" s="23"/>
      <c r="Y39" s="23"/>
      <c r="Z39" s="23"/>
      <c r="AA39" s="23"/>
      <c r="AB39" s="23"/>
      <c r="AC39" s="23"/>
      <c r="AD39" s="23"/>
      <c r="AE39" s="23"/>
      <c r="AF39" s="23"/>
      <c r="AG39" s="23"/>
      <c r="AH39" s="23"/>
      <c r="AI39" s="23"/>
      <c r="AJ39" s="23"/>
      <c r="XFD39" s="22"/>
    </row>
    <row r="40" spans="1:36 16384:16384" ht="370.9" customHeight="1">
      <c r="A40" s="7" t="s">
        <v>110</v>
      </c>
      <c r="B40" s="48" t="s">
        <v>111</v>
      </c>
      <c r="C40" s="48"/>
      <c r="D40" s="48"/>
      <c r="E40" s="48"/>
      <c r="F40" s="48"/>
      <c r="G40" s="12" t="s">
        <v>25</v>
      </c>
      <c r="H40" s="12">
        <v>3</v>
      </c>
      <c r="I40" s="39"/>
      <c r="J40" s="39"/>
      <c r="K40" s="43" t="s">
        <v>112</v>
      </c>
      <c r="L40" s="6"/>
      <c r="XFD40" s="6"/>
    </row>
    <row r="41" spans="1:36 16384:16384" ht="225" customHeight="1">
      <c r="A41" s="7" t="s">
        <v>113</v>
      </c>
      <c r="B41" s="48" t="s">
        <v>114</v>
      </c>
      <c r="C41" s="48"/>
      <c r="D41" s="48"/>
      <c r="E41" s="48"/>
      <c r="F41" s="48"/>
      <c r="G41" s="40" t="s">
        <v>80</v>
      </c>
      <c r="H41" s="40">
        <v>9</v>
      </c>
      <c r="I41" s="39"/>
      <c r="J41" s="39"/>
      <c r="K41" s="43" t="s">
        <v>115</v>
      </c>
      <c r="L41" s="6"/>
      <c r="XFD41" s="6"/>
    </row>
    <row r="42" spans="1:36 16384:16384" ht="25.5" customHeight="1">
      <c r="A42" s="44" t="s">
        <v>116</v>
      </c>
      <c r="B42" s="50" t="s">
        <v>117</v>
      </c>
      <c r="C42" s="50"/>
      <c r="D42" s="50"/>
      <c r="E42" s="50"/>
      <c r="F42" s="50"/>
      <c r="G42" s="13"/>
      <c r="H42" s="13"/>
      <c r="I42" s="14"/>
      <c r="J42" s="14"/>
      <c r="K42" s="45" t="s">
        <v>118</v>
      </c>
      <c r="L42" s="6"/>
      <c r="XFD42" s="6"/>
    </row>
    <row r="43" spans="1:36 16384:16384" ht="204.6" customHeight="1">
      <c r="A43" s="18" t="s">
        <v>119</v>
      </c>
      <c r="B43" s="48" t="s">
        <v>120</v>
      </c>
      <c r="C43" s="48"/>
      <c r="D43" s="48"/>
      <c r="E43" s="48"/>
      <c r="F43" s="48"/>
      <c r="G43" s="12" t="s">
        <v>121</v>
      </c>
      <c r="H43" s="40">
        <v>1</v>
      </c>
      <c r="I43" s="39"/>
      <c r="J43" s="39"/>
      <c r="K43" s="43" t="s">
        <v>122</v>
      </c>
      <c r="L43" s="6"/>
      <c r="XFD43" s="6"/>
    </row>
    <row r="44" spans="1:36 16384:16384" ht="194.45" customHeight="1">
      <c r="A44" s="18" t="s">
        <v>123</v>
      </c>
      <c r="B44" s="48" t="s">
        <v>124</v>
      </c>
      <c r="C44" s="48"/>
      <c r="D44" s="48"/>
      <c r="E44" s="48"/>
      <c r="F44" s="48"/>
      <c r="G44" s="12" t="s">
        <v>25</v>
      </c>
      <c r="H44" s="40">
        <v>1</v>
      </c>
      <c r="I44" s="39"/>
      <c r="J44" s="39"/>
      <c r="K44" s="43" t="s">
        <v>125</v>
      </c>
      <c r="L44" s="6"/>
      <c r="XFD44" s="6"/>
    </row>
    <row r="45" spans="1:36 16384:16384" s="3" customFormat="1" ht="28.5" customHeight="1">
      <c r="A45" s="44" t="s">
        <v>126</v>
      </c>
      <c r="B45" s="50" t="s">
        <v>127</v>
      </c>
      <c r="C45" s="50"/>
      <c r="D45" s="50"/>
      <c r="E45" s="50"/>
      <c r="F45" s="50"/>
      <c r="G45" s="13"/>
      <c r="H45" s="13"/>
      <c r="I45" s="14"/>
      <c r="J45" s="14"/>
      <c r="K45" s="45" t="s">
        <v>128</v>
      </c>
      <c r="L45" s="2"/>
      <c r="M45" s="23"/>
      <c r="N45" s="23"/>
      <c r="O45" s="23"/>
      <c r="P45" s="23"/>
      <c r="Q45" s="23"/>
      <c r="R45" s="23"/>
      <c r="S45" s="23"/>
      <c r="T45" s="23"/>
      <c r="U45" s="23"/>
      <c r="V45" s="23"/>
      <c r="W45" s="23"/>
      <c r="X45" s="23"/>
      <c r="Y45" s="23"/>
      <c r="Z45" s="23"/>
      <c r="AA45" s="23"/>
      <c r="AB45" s="23"/>
      <c r="AC45" s="23"/>
      <c r="AD45" s="23"/>
      <c r="AE45" s="23"/>
      <c r="AF45" s="23"/>
      <c r="AG45" s="23"/>
      <c r="AH45" s="23"/>
      <c r="AI45" s="23"/>
      <c r="AJ45" s="23"/>
      <c r="XFD45" s="2"/>
    </row>
    <row r="46" spans="1:36 16384:16384" ht="256.89999999999998" customHeight="1">
      <c r="A46" s="18" t="s">
        <v>129</v>
      </c>
      <c r="B46" s="48" t="s">
        <v>130</v>
      </c>
      <c r="C46" s="48"/>
      <c r="D46" s="48"/>
      <c r="E46" s="48"/>
      <c r="F46" s="48"/>
      <c r="G46" s="40"/>
      <c r="H46" s="40"/>
      <c r="I46" s="39"/>
      <c r="J46" s="39"/>
      <c r="K46" s="43" t="s">
        <v>131</v>
      </c>
      <c r="L46" s="6"/>
      <c r="XFD46" s="6"/>
    </row>
    <row r="47" spans="1:36 16384:16384" ht="44.25" customHeight="1">
      <c r="A47" s="18" t="s">
        <v>132</v>
      </c>
      <c r="B47" s="67" t="s">
        <v>133</v>
      </c>
      <c r="C47" s="68"/>
      <c r="D47" s="68"/>
      <c r="E47" s="68"/>
      <c r="F47" s="69"/>
      <c r="G47" s="40" t="s">
        <v>73</v>
      </c>
      <c r="H47" s="40">
        <v>50</v>
      </c>
      <c r="I47" s="39"/>
      <c r="J47" s="39"/>
      <c r="K47" s="43" t="s">
        <v>134</v>
      </c>
      <c r="L47" s="6"/>
      <c r="XFD47" s="6"/>
    </row>
    <row r="48" spans="1:36 16384:16384" s="1" customFormat="1" ht="45" customHeight="1">
      <c r="A48" s="18" t="s">
        <v>135</v>
      </c>
      <c r="B48" s="48" t="s">
        <v>136</v>
      </c>
      <c r="C48" s="48"/>
      <c r="D48" s="48"/>
      <c r="E48" s="48"/>
      <c r="F48" s="48"/>
      <c r="G48" s="40" t="s">
        <v>73</v>
      </c>
      <c r="H48" s="40">
        <v>15</v>
      </c>
      <c r="I48" s="39"/>
      <c r="J48" s="39"/>
      <c r="K48" s="43" t="s">
        <v>137</v>
      </c>
      <c r="L48" s="21"/>
      <c r="M48" s="23"/>
      <c r="N48" s="23"/>
      <c r="O48" s="23"/>
      <c r="P48" s="23"/>
      <c r="Q48" s="23"/>
      <c r="R48" s="23"/>
      <c r="S48" s="23"/>
      <c r="T48" s="23"/>
      <c r="U48" s="23"/>
      <c r="V48" s="23"/>
      <c r="W48" s="23"/>
      <c r="X48" s="23"/>
      <c r="Y48" s="23"/>
      <c r="Z48" s="23"/>
      <c r="AA48" s="23"/>
      <c r="AB48" s="23"/>
      <c r="AC48" s="23"/>
      <c r="AD48" s="23"/>
      <c r="AE48" s="23"/>
      <c r="AF48" s="23"/>
      <c r="AG48" s="23"/>
      <c r="AH48" s="23"/>
      <c r="AI48" s="23"/>
      <c r="AJ48" s="23"/>
      <c r="XFD48" s="21"/>
    </row>
    <row r="49" spans="1:36 16384:16384" s="1" customFormat="1" ht="409.5" customHeight="1">
      <c r="A49" s="81" t="s">
        <v>138</v>
      </c>
      <c r="B49" s="48" t="s">
        <v>139</v>
      </c>
      <c r="C49" s="48"/>
      <c r="D49" s="48"/>
      <c r="E49" s="48"/>
      <c r="F49" s="48"/>
      <c r="G49" s="70" t="s">
        <v>140</v>
      </c>
      <c r="H49" s="70">
        <v>49</v>
      </c>
      <c r="I49" s="63"/>
      <c r="J49" s="63"/>
      <c r="K49" s="79" t="s">
        <v>141</v>
      </c>
      <c r="L49" s="21"/>
      <c r="M49" s="23"/>
      <c r="N49" s="23"/>
      <c r="O49" s="23"/>
      <c r="P49" s="23"/>
      <c r="Q49" s="23"/>
      <c r="R49" s="23"/>
      <c r="S49" s="23"/>
      <c r="T49" s="23"/>
      <c r="U49" s="23"/>
      <c r="V49" s="23"/>
      <c r="W49" s="23"/>
      <c r="X49" s="23"/>
      <c r="Y49" s="23"/>
      <c r="Z49" s="23"/>
      <c r="AA49" s="23"/>
      <c r="AB49" s="23"/>
      <c r="AC49" s="23"/>
      <c r="AD49" s="23"/>
      <c r="AE49" s="23"/>
      <c r="AF49" s="23"/>
      <c r="AG49" s="23"/>
      <c r="AH49" s="23"/>
      <c r="AI49" s="23"/>
      <c r="AJ49" s="23"/>
      <c r="XFD49" s="21"/>
    </row>
    <row r="50" spans="1:36 16384:16384" s="1" customFormat="1" ht="178.9" customHeight="1">
      <c r="A50" s="82"/>
      <c r="B50" s="48"/>
      <c r="C50" s="48"/>
      <c r="D50" s="48"/>
      <c r="E50" s="48"/>
      <c r="F50" s="48"/>
      <c r="G50" s="71"/>
      <c r="H50" s="71"/>
      <c r="I50" s="64"/>
      <c r="J50" s="64"/>
      <c r="K50" s="79"/>
      <c r="L50" s="21"/>
      <c r="M50" s="23"/>
      <c r="N50" s="23"/>
      <c r="O50" s="23"/>
      <c r="P50" s="23"/>
      <c r="Q50" s="23"/>
      <c r="R50" s="23"/>
      <c r="S50" s="23"/>
      <c r="T50" s="23"/>
      <c r="U50" s="23"/>
      <c r="V50" s="23"/>
      <c r="W50" s="23"/>
      <c r="X50" s="23"/>
      <c r="Y50" s="23"/>
      <c r="Z50" s="23"/>
      <c r="AA50" s="23"/>
      <c r="AB50" s="23"/>
      <c r="AC50" s="23"/>
      <c r="AD50" s="23"/>
      <c r="AE50" s="23"/>
      <c r="AF50" s="23"/>
      <c r="AG50" s="23"/>
      <c r="AH50" s="23"/>
      <c r="AI50" s="23"/>
      <c r="AJ50" s="23"/>
      <c r="XFD50" s="21"/>
    </row>
    <row r="51" spans="1:36 16384:16384" ht="345.75" customHeight="1">
      <c r="A51" s="18" t="s">
        <v>142</v>
      </c>
      <c r="B51" s="48" t="s">
        <v>143</v>
      </c>
      <c r="C51" s="48"/>
      <c r="D51" s="48"/>
      <c r="E51" s="48"/>
      <c r="F51" s="48"/>
      <c r="G51" s="40" t="s">
        <v>144</v>
      </c>
      <c r="H51" s="40" t="s">
        <v>144</v>
      </c>
      <c r="I51" s="39"/>
      <c r="J51" s="39"/>
      <c r="K51" s="43" t="s">
        <v>145</v>
      </c>
      <c r="L51" s="6"/>
      <c r="XFD51" s="6"/>
    </row>
    <row r="52" spans="1:36 16384:16384" ht="222.75" customHeight="1">
      <c r="A52" s="18" t="s">
        <v>146</v>
      </c>
      <c r="B52" s="48" t="s">
        <v>147</v>
      </c>
      <c r="C52" s="48"/>
      <c r="D52" s="48"/>
      <c r="E52" s="48"/>
      <c r="F52" s="48"/>
      <c r="G52" s="40" t="s">
        <v>148</v>
      </c>
      <c r="H52" s="40">
        <v>4</v>
      </c>
      <c r="I52" s="39"/>
      <c r="J52" s="39"/>
      <c r="K52" s="43" t="s">
        <v>149</v>
      </c>
      <c r="L52" s="6"/>
      <c r="XFD52" s="6"/>
    </row>
    <row r="53" spans="1:36 16384:16384" ht="154.5" customHeight="1">
      <c r="A53" s="18" t="s">
        <v>150</v>
      </c>
      <c r="B53" s="48" t="s">
        <v>151</v>
      </c>
      <c r="C53" s="48"/>
      <c r="D53" s="48"/>
      <c r="E53" s="48"/>
      <c r="F53" s="48"/>
      <c r="G53" s="40" t="s">
        <v>73</v>
      </c>
      <c r="H53" s="40">
        <v>50</v>
      </c>
      <c r="I53" s="39"/>
      <c r="J53" s="39"/>
      <c r="K53" s="43" t="s">
        <v>152</v>
      </c>
      <c r="L53" s="6"/>
      <c r="XFD53" s="6"/>
    </row>
    <row r="54" spans="1:36 16384:16384" s="1" customFormat="1" ht="30.75" customHeight="1">
      <c r="A54" s="18" t="s">
        <v>153</v>
      </c>
      <c r="B54" s="48" t="s">
        <v>154</v>
      </c>
      <c r="C54" s="48"/>
      <c r="D54" s="48"/>
      <c r="E54" s="48"/>
      <c r="F54" s="48"/>
      <c r="G54" s="40" t="s">
        <v>148</v>
      </c>
      <c r="H54" s="40">
        <v>1</v>
      </c>
      <c r="I54" s="39"/>
      <c r="J54" s="39"/>
      <c r="K54" s="43" t="s">
        <v>155</v>
      </c>
      <c r="L54" s="21"/>
      <c r="M54" s="23"/>
      <c r="N54" s="23"/>
      <c r="O54" s="23"/>
      <c r="P54" s="23"/>
      <c r="Q54" s="23"/>
      <c r="R54" s="23"/>
      <c r="S54" s="23"/>
      <c r="T54" s="23"/>
      <c r="U54" s="23"/>
      <c r="V54" s="23"/>
      <c r="W54" s="23"/>
      <c r="X54" s="23"/>
      <c r="Y54" s="23"/>
      <c r="Z54" s="23"/>
      <c r="AA54" s="23"/>
      <c r="AB54" s="23"/>
      <c r="AC54" s="23"/>
      <c r="AD54" s="23"/>
      <c r="AE54" s="23"/>
      <c r="AF54" s="23"/>
      <c r="AG54" s="23"/>
      <c r="AH54" s="23"/>
      <c r="AI54" s="23"/>
      <c r="AJ54" s="23"/>
      <c r="XFD54" s="21"/>
    </row>
    <row r="55" spans="1:36 16384:16384" ht="177.6" customHeight="1">
      <c r="A55" s="18" t="s">
        <v>156</v>
      </c>
      <c r="B55" s="48" t="s">
        <v>157</v>
      </c>
      <c r="C55" s="48"/>
      <c r="D55" s="48"/>
      <c r="E55" s="48"/>
      <c r="F55" s="48"/>
      <c r="G55" s="40" t="s">
        <v>25</v>
      </c>
      <c r="H55" s="40">
        <v>1</v>
      </c>
      <c r="I55" s="39"/>
      <c r="J55" s="39"/>
      <c r="K55" s="43" t="s">
        <v>158</v>
      </c>
      <c r="L55" s="6"/>
      <c r="XFD55" s="6"/>
    </row>
    <row r="56" spans="1:36 16384:16384" ht="28.15" customHeight="1">
      <c r="A56" s="7"/>
      <c r="B56" s="49" t="s">
        <v>159</v>
      </c>
      <c r="C56" s="49"/>
      <c r="D56" s="49"/>
      <c r="E56" s="49"/>
      <c r="F56" s="49"/>
      <c r="G56" s="49"/>
      <c r="H56" s="49"/>
      <c r="I56" s="49"/>
      <c r="J56" s="11">
        <f>SUM(J11:J55)</f>
        <v>0</v>
      </c>
      <c r="K56" s="31"/>
      <c r="L56" s="6"/>
      <c r="XFD56" s="6"/>
    </row>
    <row r="57" spans="1:36 16384:16384" ht="25.9" customHeight="1" thickBot="1">
      <c r="A57" s="7"/>
      <c r="B57" s="49" t="s">
        <v>160</v>
      </c>
      <c r="C57" s="49"/>
      <c r="D57" s="49"/>
      <c r="E57" s="49"/>
      <c r="F57" s="49"/>
      <c r="G57" s="49"/>
      <c r="H57" s="49"/>
      <c r="I57" s="49"/>
      <c r="J57" s="10">
        <f>J56/1450</f>
        <v>0</v>
      </c>
      <c r="K57" s="31"/>
      <c r="L57" s="6"/>
      <c r="XFD57" s="6"/>
    </row>
    <row r="58" spans="1:36 16384:16384" ht="21.6" customHeight="1">
      <c r="A58" s="76" t="s">
        <v>161</v>
      </c>
      <c r="B58" s="77"/>
      <c r="C58" s="77"/>
      <c r="D58" s="77"/>
      <c r="E58" s="77"/>
      <c r="F58" s="103" t="s">
        <v>162</v>
      </c>
      <c r="G58" s="103"/>
      <c r="H58" s="103"/>
      <c r="I58" s="103"/>
      <c r="J58" s="103"/>
      <c r="K58" s="103"/>
    </row>
    <row r="59" spans="1:36 16384:16384" ht="103.15" customHeight="1">
      <c r="A59" s="83" t="s">
        <v>163</v>
      </c>
      <c r="B59" s="84"/>
      <c r="C59" s="85" t="s">
        <v>164</v>
      </c>
      <c r="D59" s="86"/>
      <c r="E59" s="87"/>
      <c r="F59" s="97" t="s">
        <v>165</v>
      </c>
      <c r="G59" s="98"/>
      <c r="H59" s="98"/>
      <c r="I59" s="98"/>
      <c r="J59" s="99"/>
    </row>
    <row r="60" spans="1:36 16384:16384" ht="88.15" customHeight="1">
      <c r="A60" s="83" t="s">
        <v>166</v>
      </c>
      <c r="B60" s="84"/>
      <c r="C60" s="85" t="s">
        <v>167</v>
      </c>
      <c r="D60" s="86"/>
      <c r="E60" s="87"/>
      <c r="F60" s="97" t="s">
        <v>168</v>
      </c>
      <c r="G60" s="98"/>
      <c r="H60" s="98"/>
      <c r="I60" s="98"/>
      <c r="J60" s="99"/>
    </row>
    <row r="61" spans="1:36 16384:16384" ht="81" customHeight="1">
      <c r="A61" s="83" t="s">
        <v>169</v>
      </c>
      <c r="B61" s="84"/>
      <c r="C61" s="88" t="s">
        <v>170</v>
      </c>
      <c r="D61" s="89"/>
      <c r="E61" s="90"/>
      <c r="F61" s="97" t="s">
        <v>171</v>
      </c>
      <c r="G61" s="98"/>
      <c r="H61" s="98"/>
      <c r="I61" s="98"/>
      <c r="J61" s="99"/>
    </row>
    <row r="62" spans="1:36 16384:16384" ht="74.45" customHeight="1">
      <c r="A62" s="83" t="s">
        <v>172</v>
      </c>
      <c r="B62" s="84"/>
      <c r="C62" s="85" t="s">
        <v>173</v>
      </c>
      <c r="D62" s="86"/>
      <c r="E62" s="87"/>
      <c r="F62" s="97" t="s">
        <v>174</v>
      </c>
      <c r="G62" s="98"/>
      <c r="H62" s="98"/>
      <c r="I62" s="98"/>
      <c r="J62" s="99"/>
    </row>
    <row r="63" spans="1:36 16384:16384" ht="50.45" customHeight="1">
      <c r="A63" s="95" t="s">
        <v>175</v>
      </c>
      <c r="B63" s="96"/>
      <c r="C63" s="100" t="s">
        <v>176</v>
      </c>
      <c r="D63" s="101"/>
      <c r="E63" s="102"/>
      <c r="F63" s="97" t="s">
        <v>177</v>
      </c>
      <c r="G63" s="98"/>
      <c r="H63" s="98"/>
      <c r="I63" s="98"/>
      <c r="J63" s="99"/>
    </row>
    <row r="64" spans="1:36 16384:16384" ht="28.9" customHeight="1">
      <c r="A64" s="94" t="s">
        <v>178</v>
      </c>
      <c r="B64" s="94"/>
      <c r="C64" s="94"/>
      <c r="D64" s="94"/>
      <c r="E64" s="94"/>
      <c r="F64" s="97" t="s">
        <v>179</v>
      </c>
      <c r="G64" s="98"/>
      <c r="H64" s="98"/>
      <c r="I64" s="98"/>
      <c r="J64" s="99"/>
    </row>
    <row r="65" spans="1:10" ht="28.9" customHeight="1">
      <c r="A65" s="94"/>
      <c r="B65" s="94"/>
      <c r="C65" s="94"/>
      <c r="D65" s="94"/>
      <c r="E65" s="94"/>
      <c r="F65" s="97" t="s">
        <v>180</v>
      </c>
      <c r="G65" s="98"/>
      <c r="H65" s="98"/>
      <c r="I65" s="98"/>
      <c r="J65" s="99"/>
    </row>
    <row r="66" spans="1:10" ht="28.9" customHeight="1">
      <c r="A66" s="94"/>
      <c r="B66" s="94"/>
      <c r="C66" s="94"/>
      <c r="D66" s="94"/>
      <c r="E66" s="94"/>
      <c r="F66" s="97" t="s">
        <v>181</v>
      </c>
      <c r="G66" s="98"/>
      <c r="H66" s="98"/>
      <c r="I66" s="98"/>
      <c r="J66" s="99"/>
    </row>
    <row r="67" spans="1:10" ht="28.9" customHeight="1">
      <c r="A67" s="94"/>
      <c r="B67" s="94"/>
      <c r="C67" s="94"/>
      <c r="D67" s="94"/>
      <c r="E67" s="94"/>
      <c r="F67" s="97" t="s">
        <v>182</v>
      </c>
      <c r="G67" s="98"/>
      <c r="H67" s="98"/>
      <c r="I67" s="98"/>
      <c r="J67" s="99"/>
    </row>
    <row r="68" spans="1:10" ht="28.9" customHeight="1">
      <c r="A68" s="94"/>
      <c r="B68" s="94"/>
      <c r="C68" s="94"/>
      <c r="D68" s="94"/>
      <c r="E68" s="94"/>
      <c r="F68" s="97" t="s">
        <v>183</v>
      </c>
      <c r="G68" s="98"/>
      <c r="H68" s="98"/>
      <c r="I68" s="98"/>
      <c r="J68" s="99"/>
    </row>
    <row r="69" spans="1:10" ht="28.9" customHeight="1">
      <c r="A69" s="94"/>
      <c r="B69" s="94"/>
      <c r="C69" s="94"/>
      <c r="D69" s="94"/>
      <c r="E69" s="94"/>
      <c r="F69" s="91" t="s">
        <v>184</v>
      </c>
      <c r="G69" s="92"/>
      <c r="H69" s="92"/>
      <c r="I69" s="92"/>
      <c r="J69" s="93"/>
    </row>
    <row r="70" spans="1:10">
      <c r="A70" s="41"/>
      <c r="B70" s="42"/>
      <c r="C70" s="42"/>
      <c r="D70" s="42"/>
      <c r="E70" s="42"/>
    </row>
  </sheetData>
  <protectedRanges>
    <protectedRange sqref="F63 C63 A64 F65:I69" name="Område1_3"/>
  </protectedRanges>
  <mergeCells count="96">
    <mergeCell ref="F59:J59"/>
    <mergeCell ref="F60:J60"/>
    <mergeCell ref="F61:J61"/>
    <mergeCell ref="F62:J62"/>
    <mergeCell ref="F58:K58"/>
    <mergeCell ref="F69:J69"/>
    <mergeCell ref="A64:E69"/>
    <mergeCell ref="A62:B62"/>
    <mergeCell ref="A63:B63"/>
    <mergeCell ref="F63:J63"/>
    <mergeCell ref="C62:E62"/>
    <mergeCell ref="C63:E63"/>
    <mergeCell ref="F64:J64"/>
    <mergeCell ref="F65:J65"/>
    <mergeCell ref="F66:J66"/>
    <mergeCell ref="F67:J67"/>
    <mergeCell ref="F68:J68"/>
    <mergeCell ref="A60:B60"/>
    <mergeCell ref="A61:B61"/>
    <mergeCell ref="C60:E60"/>
    <mergeCell ref="C61:E61"/>
    <mergeCell ref="A59:B59"/>
    <mergeCell ref="C59:E59"/>
    <mergeCell ref="A58:E58"/>
    <mergeCell ref="K1:L4"/>
    <mergeCell ref="A5:L8"/>
    <mergeCell ref="B12:F12"/>
    <mergeCell ref="J49:J50"/>
    <mergeCell ref="K49:K50"/>
    <mergeCell ref="B27:F27"/>
    <mergeCell ref="B33:F33"/>
    <mergeCell ref="B34:F34"/>
    <mergeCell ref="B35:F35"/>
    <mergeCell ref="B36:F36"/>
    <mergeCell ref="B37:F37"/>
    <mergeCell ref="B20:F20"/>
    <mergeCell ref="B21:F21"/>
    <mergeCell ref="A49:A50"/>
    <mergeCell ref="B30:F30"/>
    <mergeCell ref="A38:A39"/>
    <mergeCell ref="B44:F44"/>
    <mergeCell ref="B42:F42"/>
    <mergeCell ref="B43:F43"/>
    <mergeCell ref="K38:K39"/>
    <mergeCell ref="J38:J39"/>
    <mergeCell ref="I49:I50"/>
    <mergeCell ref="I38:I39"/>
    <mergeCell ref="H38:H39"/>
    <mergeCell ref="G38:G39"/>
    <mergeCell ref="B47:F47"/>
    <mergeCell ref="G49:G50"/>
    <mergeCell ref="H49:H50"/>
    <mergeCell ref="B57:I57"/>
    <mergeCell ref="B13:F13"/>
    <mergeCell ref="B15:F15"/>
    <mergeCell ref="B14:F14"/>
    <mergeCell ref="B16:F16"/>
    <mergeCell ref="B17:F17"/>
    <mergeCell ref="B18:F18"/>
    <mergeCell ref="B29:F29"/>
    <mergeCell ref="B19:F19"/>
    <mergeCell ref="B32:F32"/>
    <mergeCell ref="B24:F24"/>
    <mergeCell ref="B25:F25"/>
    <mergeCell ref="B28:F28"/>
    <mergeCell ref="B52:F52"/>
    <mergeCell ref="B55:F55"/>
    <mergeCell ref="B46:F46"/>
    <mergeCell ref="A4:B4"/>
    <mergeCell ref="C4:D4"/>
    <mergeCell ref="E4:F4"/>
    <mergeCell ref="G4:H4"/>
    <mergeCell ref="B9:F9"/>
    <mergeCell ref="A1:J1"/>
    <mergeCell ref="A2:J2"/>
    <mergeCell ref="A3:B3"/>
    <mergeCell ref="C3:D3"/>
    <mergeCell ref="E3:F3"/>
    <mergeCell ref="G3:H3"/>
    <mergeCell ref="I3:J3"/>
    <mergeCell ref="B10:F10"/>
    <mergeCell ref="B11:F11"/>
    <mergeCell ref="B40:F40"/>
    <mergeCell ref="B56:I56"/>
    <mergeCell ref="B48:F48"/>
    <mergeCell ref="B22:F22"/>
    <mergeCell ref="B23:F23"/>
    <mergeCell ref="B45:F45"/>
    <mergeCell ref="B49:F50"/>
    <mergeCell ref="B38:F39"/>
    <mergeCell ref="B54:F54"/>
    <mergeCell ref="B41:F41"/>
    <mergeCell ref="B53:F53"/>
    <mergeCell ref="B26:F26"/>
    <mergeCell ref="B31:F31"/>
    <mergeCell ref="B51:F51"/>
  </mergeCells>
  <printOptions horizontalCentered="1"/>
  <pageMargins left="0.25" right="0.25" top="0.75" bottom="0.75" header="0.3" footer="0.3"/>
  <pageSetup paperSize="9" scale="10" fitToHeight="0" orientation="portrait" r:id="rId1"/>
  <headerFooter>
    <oddFooter>&amp;L&amp;14Rehabilitation of Wadi Al Hesan  Water Treatment Unit of 50 cubic meter per hour capacity&amp;C&amp;14&amp;P - &amp;N&amp;R&amp;G</oddFooter>
  </headerFooter>
  <drawing r:id="rId2"/>
  <legacy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E729B86ADD96499055873F95C5F417" ma:contentTypeVersion="11" ma:contentTypeDescription="Create a new document." ma:contentTypeScope="" ma:versionID="9971972baf6048cdfb8ca919051bd3ff">
  <xsd:schema xmlns:xsd="http://www.w3.org/2001/XMLSchema" xmlns:xs="http://www.w3.org/2001/XMLSchema" xmlns:p="http://schemas.microsoft.com/office/2006/metadata/properties" xmlns:ns2="7c9a580f-38e4-4a67-9565-d4fcf110a611" xmlns:ns3="9a64b1db-9336-4601-8456-4666c4a78c12" targetNamespace="http://schemas.microsoft.com/office/2006/metadata/properties" ma:root="true" ma:fieldsID="78b2cdb7b7e86c98084b25142092fb3b" ns2:_="" ns3:_="">
    <xsd:import namespace="7c9a580f-38e4-4a67-9565-d4fcf110a611"/>
    <xsd:import namespace="9a64b1db-9336-4601-8456-4666c4a78c1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a580f-38e4-4a67-9565-d4fcf110a61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64b1db-9336-4601-8456-4666c4a78c1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82CA6C-C14B-4983-80D1-8EDA4AD125A2}"/>
</file>

<file path=customXml/itemProps2.xml><?xml version="1.0" encoding="utf-8"?>
<ds:datastoreItem xmlns:ds="http://schemas.openxmlformats.org/officeDocument/2006/customXml" ds:itemID="{63360C4F-91A8-4B89-964F-399F62032C2D}"/>
</file>

<file path=customXml/itemProps3.xml><?xml version="1.0" encoding="utf-8"?>
<ds:datastoreItem xmlns:ds="http://schemas.openxmlformats.org/officeDocument/2006/customXml" ds:itemID="{E1BCD0E9-5711-4E7B-A2AB-0AEF9FE3EE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Husham Mahdi</dc:creator>
  <cp:keywords/>
  <dc:description/>
  <cp:lastModifiedBy>Michael Wudiri</cp:lastModifiedBy>
  <cp:revision/>
  <dcterms:created xsi:type="dcterms:W3CDTF">2020-03-01T10:11:02Z</dcterms:created>
  <dcterms:modified xsi:type="dcterms:W3CDTF">2021-03-09T10:48:07Z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0x0101006DE729B86ADD96499055873F95C5F417</vt:lpwstr>
  </property>
</Properties>
</file>