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DRC\Desktop\ITB 04MOS21 Transportation &amp; Installation of Refugee Housing Units\"/>
    </mc:Choice>
  </mc:AlternateContent>
  <xr:revisionPtr revIDLastSave="0" documentId="8_{29B0FA8C-00A8-47FE-85A4-9B7DF49743B9}" xr6:coauthVersionLast="46" xr6:coauthVersionMax="46" xr10:uidLastSave="{00000000-0000-0000-0000-000000000000}"/>
  <bookViews>
    <workbookView xWindow="-120" yWindow="-120" windowWidth="20730" windowHeight="11160" xr2:uid="{00000000-000D-0000-FFFF-FFFF00000000}"/>
  </bookViews>
  <sheets>
    <sheet name="Annex A.2 Financial" sheetId="4" r:id="rId1"/>
  </sheets>
  <definedNames>
    <definedName name="E" localSheetId="0">#REF!</definedName>
    <definedName name="E">#REF!</definedName>
    <definedName name="_xlnm.Print_Area" localSheetId="0">'Annex A.2 Financial'!$A$1:$J$61</definedName>
    <definedName name="ب89" localSheetId="0">#REF!</definedName>
    <definedName name="ب89">#REF!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2" i="4" l="1"/>
  <c r="J43" i="4"/>
  <c r="J42" i="4"/>
  <c r="J41" i="4"/>
  <c r="J40" i="4"/>
  <c r="J39" i="4"/>
  <c r="J37" i="4"/>
  <c r="J35" i="4"/>
  <c r="J32" i="4"/>
  <c r="J31" i="4"/>
  <c r="J30" i="4"/>
  <c r="J29" i="4"/>
  <c r="J28" i="4"/>
  <c r="J27" i="4"/>
  <c r="J26" i="4"/>
  <c r="J25" i="4"/>
  <c r="J24" i="4"/>
  <c r="J23" i="4"/>
  <c r="J22" i="4"/>
  <c r="J20" i="4"/>
  <c r="J18" i="4"/>
  <c r="J16" i="4"/>
  <c r="J14" i="4"/>
  <c r="J10" i="4"/>
  <c r="J9" i="4"/>
  <c r="J7" i="4"/>
  <c r="J5" i="4"/>
  <c r="J36" i="4" l="1"/>
  <c r="J34" i="4"/>
  <c r="J19" i="4"/>
  <c r="J6" i="4"/>
  <c r="J44" i="4" s="1"/>
  <c r="J46" i="4" l="1"/>
</calcChain>
</file>

<file path=xl/sharedStrings.xml><?xml version="1.0" encoding="utf-8"?>
<sst xmlns="http://schemas.openxmlformats.org/spreadsheetml/2006/main" count="119" uniqueCount="75">
  <si>
    <t>DRC to complete</t>
  </si>
  <si>
    <t>Bidder to complete</t>
  </si>
  <si>
    <t>Item/Milestone Required</t>
  </si>
  <si>
    <t>Delivery Location</t>
  </si>
  <si>
    <t>Unit</t>
  </si>
  <si>
    <t>Quantity required</t>
  </si>
  <si>
    <t>Item/Milestone offered (name make and model with full specification)</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</si>
  <si>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</si>
  <si>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</si>
  <si>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</si>
  <si>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</si>
  <si>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</si>
  <si>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</si>
  <si>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</si>
  <si>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</si>
  <si>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</si>
  <si>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</si>
  <si>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</si>
  <si>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</si>
  <si>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</si>
  <si>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</si>
  <si>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</si>
  <si>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</si>
  <si>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</si>
  <si>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</si>
  <si>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</si>
  <si>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Quantity offered</t>
  </si>
  <si>
    <t>Any other costs (please specify)</t>
  </si>
  <si>
    <t xml:space="preserve">Currency of the offer </t>
  </si>
  <si>
    <t>Do you agree on and accept the additional comments to bidder?</t>
  </si>
  <si>
    <t>DDP</t>
  </si>
  <si>
    <t>60 Days</t>
  </si>
  <si>
    <t>USD</t>
  </si>
  <si>
    <t>Fainancial</t>
  </si>
  <si>
    <t>Sub-total(USD)</t>
  </si>
  <si>
    <t>Total Price (USD)</t>
  </si>
  <si>
    <t>Unit Price(USD)</t>
  </si>
  <si>
    <t>m2</t>
  </si>
  <si>
    <r>
      <t xml:space="preserve">Casting concrete C15 for grounds: 
</t>
    </r>
    <r>
      <rPr>
        <sz val="14"/>
        <rFont val="Arial"/>
        <family val="2"/>
      </rPr>
      <t>Providing materials and manpower's to cast RHU bases (concrete slab for grounds) with bellow specification:
-Quantity = 49 bases
-dimension 5.55*3.15 mt
-Thickness: 10 cm.
-Type:  C15, 200kg/m3.
working process shall be according to the bellow instructions:
-Preparing the ground, cleaning and levelling. should be raised off the ground by min 20cm and flat
- Site may need to be cleared of rubble before installation  
-Compacting the ground.
-laying one layer of clear plastic sheeting under the concrete.
-Using at least 10cm thickness laminated wood for the edges.
-Smoothing concrete surface.
-slope 1% to ward floor drain.
-Removing extra soil to assigned place by site engineer.
- All RHU must be installed with drainage channel around the unit to prevent flooding. This should take water away from the location of the accommodation. 
The Price includes curing by water for at least three days.</t>
    </r>
  </si>
  <si>
    <t>No</t>
  </si>
  <si>
    <r>
      <t xml:space="preserve">Refugee Housing Units (RHU) installation: 
</t>
    </r>
    <r>
      <rPr>
        <sz val="14"/>
        <rFont val="Arial"/>
        <family val="2"/>
      </rPr>
      <t>Provide required tools, Materials and manpower to install the (RHU) units, 
 - the location will be in Zummar town and sorrounding villages (Kerkafer,Kharab Al-tebin, Abu-Wini , Amala, Sumood and Al-Ashiq )
- If there are any missing required items, (such as screws, cables,... etc) then must be supplied with a note that it is not necessary to supply parts completely identical to the original parts, but rather any parts that perform the same function
 - for the installation details see appendix A1, A2, A3, A4 and A5  
 The price includes all work requirement according to the specifications and supervisor engineer instructions</t>
    </r>
  </si>
  <si>
    <r>
      <rPr>
        <b/>
        <sz val="14"/>
        <rFont val="Arial"/>
        <family val="2"/>
      </rPr>
      <t>Tranportation :</t>
    </r>
    <r>
      <rPr>
        <sz val="14"/>
        <rFont val="Arial"/>
        <family val="2"/>
      </rPr>
      <t xml:space="preserve">
Provide required truckes and manpower to transport the (RHU) units with required WASH items from Telafar city to the selected place in Zummar district as follownig
- 1 units to Zummar / Amala village  (App 55 Km)
- 2 unit to Zummar /Abu-Wini village (App 50 Km)
- 1 unit to Telafar /Al-Aashiq villagevillage (App 30 Km)
- 1 units to Zummar / Sumood village  (App 65) Km
- 30 units to Zummar town (App 40 Km),
- 7 units to Zummar / Kerkafer village (App 50 Km)
- 7 units to Zummar / Kharab Al-tebin village (App 65 Km) 
- 2 units to Zummar /Al-Jazroniya village.
The price includes all work requirement including loading, unloading, permision letters,....... etc  </t>
    </r>
  </si>
  <si>
    <r>
      <rPr>
        <b/>
        <sz val="14"/>
        <rFont val="Arial"/>
        <family val="2"/>
      </rPr>
      <t>Water tank base:</t>
    </r>
    <r>
      <rPr>
        <sz val="14"/>
        <rFont val="Arial"/>
        <family val="2"/>
      </rPr>
      <t xml:space="preserve">
Supply materials and manpower are to build  a base for the water tank by using concrete block according to the following specifications:
-Type: Solid.
-Block size: 40x20x15 cm.
-Width: 40 cm.
-Hight:0.5 m.
 -pouring a concrete foundation( width :0.5m,thkness:0,15m).
-Ratio: Cement, Sand mix (1:3).
-Curing by water: at least 3 days.
-The price includes pouring concrete of a top face of the wall with a thickness of 10cm, and cement plaster by using cement, sand 1:3.see attached photo.</t>
    </r>
  </si>
  <si>
    <t>m3</t>
  </si>
  <si>
    <r>
      <rPr>
        <b/>
        <sz val="14"/>
        <rFont val="Arial"/>
        <family val="2"/>
      </rPr>
      <t xml:space="preserve"> Casting concrete C15 for grounds: </t>
    </r>
    <r>
      <rPr>
        <sz val="14"/>
        <rFont val="Arial"/>
        <family val="2"/>
      </rPr>
      <t xml:space="preserve">
Providing materials and manpower are to cast concrete slab for grounds with bellow specification:
-dimension 1m*1m*0.15m.
-Type:  C15, 200kg/m3.
the working process shall be according to the below instructions:
-Preparing the ground, cleaning, and leveling. should be raised off the ground by min 20cm and flat
- Site may need to be cleared of rubble before installation  
-Compacting the ground.
-laying one layer of clear plastic sheeting under the concrete.
-Using at least 15cm thickness laminated wood for the edges.
-Smoothing concrete surface.
-slope 1% toward the floor drain.
-Removing extra soil to assigned place by the site engineer.
The Price includes curing by water for at least three days.</t>
    </r>
  </si>
  <si>
    <t>Electricity:</t>
  </si>
  <si>
    <r>
      <rPr>
        <b/>
        <sz val="14"/>
        <color rgb="FF000000"/>
        <rFont val="Calibri"/>
        <family val="2"/>
        <scheme val="minor"/>
      </rPr>
      <t>flat cable:</t>
    </r>
    <r>
      <rPr>
        <sz val="14"/>
        <color rgb="FF000000"/>
        <rFont val="Calibri"/>
        <family val="2"/>
        <scheme val="minor"/>
      </rPr>
      <t xml:space="preserve">
2x2.5mm PVC insulated flat cable:
 Supply and install electrical power cable according to the following specifications:
size: 2x2.5mm
Type: PVC insulated-flat cable.
Conductor type: Solid
Conductor Material: Copper.
The cost includes Provision and installation od PVC cable tray.</t>
    </r>
  </si>
  <si>
    <t>M.L</t>
  </si>
  <si>
    <r>
      <rPr>
        <b/>
        <sz val="14"/>
        <color rgb="FF000000"/>
        <rFont val="Calibri"/>
        <family val="2"/>
        <scheme val="minor"/>
      </rPr>
      <t>Aluminum wire (AAC) 2*16mm</t>
    </r>
    <r>
      <rPr>
        <sz val="14"/>
        <color rgb="FF000000"/>
        <rFont val="Calibri"/>
        <family val="2"/>
        <scheme val="minor"/>
      </rPr>
      <t>:- Supply tools, materials, and manpower to install Aluminum wire with all other requirements, the work includes the connecting with the existing network, The supplied wires should adhere to the following specifications:-
-The bare aluminum conductor shall be in accordance with the latest issues DIN (48201) and IEC (207) publication.
-Aluminum wire (AAC), total cross-sectional area 16mm2.
-Min. the number of wires 7 with dia. = 2.5mm."</t>
    </r>
  </si>
  <si>
    <t>Supply tools and materials to install iron structure according to the attached drawings by using the iron  pipe3",2 mm thickness, length 4m, excavate columns foundation (50* 50* 50)cm and casting by plain concrete (1:2:4) ratio, welding steel bar 16mm to the column, the work should conduct according to specification, Drawing, and instruction of site engineer.</t>
  </si>
  <si>
    <r>
      <rPr>
        <b/>
        <sz val="14"/>
        <color rgb="FF000000"/>
        <rFont val="Calibri"/>
        <family val="2"/>
        <scheme val="minor"/>
      </rPr>
      <t>Shackle Insulator 0.4 kV</t>
    </r>
    <r>
      <rPr>
        <sz val="14"/>
        <color indexed="8"/>
        <rFont val="Calibri"/>
        <family val="2"/>
        <scheme val="minor"/>
      </rPr>
      <t>:- Supply tools and materials to install shackle insulators 0.4kV with D-section and bolts and according to the specifications below:-
-Highest system voltage = 0.6kV
-Total high "" H "" = 65-100 mm
-Total diameter "" D "" = 75-115
-Net weight ( approx.) = 0.6-1.0 kg
according to the specifications and instructions of the site engineer.</t>
    </r>
  </si>
  <si>
    <r>
      <rPr>
        <b/>
        <sz val="14"/>
        <color rgb="FF000000"/>
        <rFont val="Calibri"/>
        <family val="2"/>
        <scheme val="minor"/>
      </rPr>
      <t>Socket with Switch13A:</t>
    </r>
    <r>
      <rPr>
        <sz val="14"/>
        <color indexed="8"/>
        <rFont val="Calibri"/>
        <family val="2"/>
        <scheme val="minor"/>
      </rPr>
      <t xml:space="preserve">
Supply and install a 5 pin universal wall socket with switch, the product should be CE marked according to the following specifications:
- Rated Current 13Amp
- color: white
- Standard Grounding.
- Type: Wall Socket.
The price includes installation in a plastic box inside RHU on a wooden board Dimension 20cm*20cm.
according to the specifications and instructions of the site engineer.</t>
    </r>
  </si>
  <si>
    <r>
      <rPr>
        <b/>
        <sz val="14"/>
        <color rgb="FF000000"/>
        <rFont val="Calibri"/>
        <family val="2"/>
        <scheme val="minor"/>
      </rPr>
      <t>Single-Light Switch:</t>
    </r>
    <r>
      <rPr>
        <sz val="14"/>
        <color indexed="8"/>
        <rFont val="Calibri"/>
        <family val="2"/>
        <scheme val="minor"/>
      </rPr>
      <t xml:space="preserve">
Supply and install a single Switch, the product should be CE marked according to the following specifications:
- Rated Current: 6Amp.
- Color: White.
- Type: wall-mounted.
The price includes installation in a plastic box inside RHU on a wooden board Dimension 20cm*20cm.
according to the specifications and instructions of the site engineer.</t>
    </r>
  </si>
  <si>
    <r>
      <rPr>
        <b/>
        <sz val="14"/>
        <color rgb="FF000000"/>
        <rFont val="Calibri"/>
        <family val="2"/>
        <scheme val="minor"/>
      </rPr>
      <t xml:space="preserve">Bulb light 9 Watt: </t>
    </r>
    <r>
      <rPr>
        <sz val="14"/>
        <color indexed="8"/>
        <rFont val="Calibri"/>
        <family val="2"/>
        <scheme val="minor"/>
      </rPr>
      <t xml:space="preserve">
Supply and install a rechargeable Bulb light.  and base, the light shall be CE marked with the following specifications: 
-Type: LED Bulb 9 Watt.
- Light color: 6000 K.
And the work includes installing them inside RHU, according to the specifications and instructions of the site engineer.</t>
    </r>
  </si>
  <si>
    <r>
      <rPr>
        <b/>
        <sz val="14"/>
        <color rgb="FF000000"/>
        <rFont val="Calibri"/>
        <family val="2"/>
        <scheme val="minor"/>
      </rPr>
      <t>Circuit Breaker 20A:</t>
    </r>
    <r>
      <rPr>
        <sz val="14"/>
        <color indexed="8"/>
        <rFont val="Calibri"/>
        <family val="2"/>
        <scheme val="minor"/>
      </rPr>
      <t xml:space="preserve">
Supply and install a miniature circuit breaker MCB, the product should be CE marked according to the following specifications:
- Rated Current: 20 A, class C in accordance with EN 60898.
- Rated Voltage: 230/400 V.
- Single Pole.
- Type: MCB.
The cost includes all installation and accessories,according to the specifications and instructions of the site engineer.</t>
    </r>
  </si>
  <si>
    <t>Tellafar District Area</t>
  </si>
  <si>
    <r>
      <t xml:space="preserve"> </t>
    </r>
    <r>
      <rPr>
        <b/>
        <sz val="14"/>
        <rFont val="Arial"/>
        <family val="2"/>
      </rPr>
      <t>WASH facilities :</t>
    </r>
    <r>
      <rPr>
        <sz val="14"/>
        <rFont val="Arial"/>
        <family val="2"/>
      </rPr>
      <t xml:space="preserve">
Provide required tools, Materials and manpower to install WASH facilities units,for 51 houses As following
  1- Toilets:  installing the toilet cabins and  connect it to the septic tank. according the details below
- Quantity :  50 Toilets
- Toilet type:  dismantlable Iron toilets , now its dismantled in the office, after              transportation the parts need to be installed together (required bolts to be                  supplied)
- 30 white, ceramic,Toilet pan to be supplied and installed
- 20 toilet pan, to be transported from the Telafar office and installed
-for all toilets the floor should be casted with plain concrete,C15,  ( 1*1*0.15 m)
2- water tanks 
- Quantity 54 tanks
- 48, PVC water tank,1000 Lt capacity,type vertical, to supplyed and installed.
- 6, PVC water tank, 500 Lt capacity, vertical type, to be transported from Telafar office and installed 
- a soak-away pit for shower and grey water may be needed.
3- Installation and connection:  all required works and items ,such as connect toilet to water tank , or septic tank including  pipework, fittings,taps, .....Etc.   
The price includes all work  requirement.  according to the specifications and supervisor engineer instructions</t>
    </r>
  </si>
  <si>
    <t xml:space="preserve">Tee-shape </t>
  </si>
  <si>
    <t>Wall-Ground joint</t>
  </si>
  <si>
    <t>Wall-Roof joint</t>
  </si>
  <si>
    <t>Steel wire, 4mm Dia.</t>
  </si>
  <si>
    <t>galvanized pipe, 1/2" Dia. 180 cm Length, 1.5mm thickness</t>
  </si>
  <si>
    <t>galvanized pipe, 1/2" Dia. 150 cm Length</t>
  </si>
  <si>
    <t>galvanized pipe, 1/2" Dia. 90 cm Length</t>
  </si>
  <si>
    <t>Wall-Roof connector</t>
  </si>
  <si>
    <t>plastic Secrow , 5mm , 1" length with plastic nut (steel secrews can be used instead)</t>
  </si>
  <si>
    <t>Iron secrew, 5mm, 2" length, with nut</t>
  </si>
  <si>
    <t>plastic clamp, as showed in the picture (steel one can be used)</t>
  </si>
  <si>
    <t>Missed Items:</t>
  </si>
  <si>
    <t>Refugee Housing Unit:Phase-2</t>
  </si>
  <si>
    <t>Stairs: 
Supply materials and manpower are to build stairs by using concrete block (1w*0.3l*0.15h)m
according to the following specifications:
-Type: Solid.
-Block size: 40x20x15 cm.
-Thickness: 20 cm.
-Ratio: Cement, Sand mix (1:3).
-Curing by water: at least 3 days.
-The price includes pouring concrete from the top thickness of 10cm and cement plaster by using  cement, sand 1:3.see attached photo.</t>
  </si>
  <si>
    <t>30days</t>
  </si>
  <si>
    <r>
      <rPr>
        <b/>
        <sz val="14"/>
        <rFont val="Arial"/>
        <family val="2"/>
      </rPr>
      <t>Septictank construction:</t>
    </r>
    <r>
      <rPr>
        <sz val="14"/>
        <rFont val="Arial"/>
        <family val="2"/>
      </rPr>
      <t xml:space="preserve"> Providing materials and manpower's to construct a septic tank with bellow specification:
- clear dimensions (1.6*1.6*1.8 m)
- cased with solid concrete wall 20 cm thickness 
- C20 concrete slab, 15 cm thickness, Pvc pipe Dia 2" for ventilation with an elbow, with the required cover .
- see attached drawing.
The price includes removing the digging soil, and all work requirement according the supervisor engineer instructions</t>
    </r>
  </si>
  <si>
    <t>ITB: Reference Number: ITB-04MOS21 -  Transportation and installation of Refugee Housing Units</t>
  </si>
  <si>
    <t>1- All the works must be executed in accordance with the Iraqi General Technical Specifications (I.G.T.S.) published by the Ministry of Housing and Reconstruction/ Republic of Iraq, the drawings, contract documents, and instructions of the DRC Engineers.
2- All the works and materials must be approved by the DRC engineers and the engineers authorized by the local government of the DoW department.
3- The contractor must employ a permanent resident Engineer to be present at the project site during the execution period.
4- All the materials shall be new and deemed to be of the best available type in the local market and as approved by the Project supervisor  Engineers.
5- The item description hereinafter means "Supply of all materials, manpower, transportation, equipment, tools, machinery, temporary works and all the other works required", as approved by the supervisor  Engineers.
6- All equipment shall be manufactured within two years of the installation date.
7-The project executing company should coordinate with the house hold &amp; the local electricity departments to connect the electricity in case of the need to connect with the public electricity network.
8- The selected company should provide samples for some materials (The list will be sent after selection) to be approved by the supervisor  Engineers. 
9-  The bidders should present a technical and reasonable work plan.
10- Please, read all the documents carefully, visit the site, then price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</si>
</sst>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quot;$&quot;#,##0"/>
    <numFmt numFmtId="166" formatCode="&quot;$&quot;#,##0.00"/>
    <numFmt numFmtId="167" formatCode="&quot;$&quot;#,##0.0"/>
  </numFmts>
  <fonts count="39">
    <font>
      <sz val="11"/>
      <color theme="1"/>
      <name val="Calibri"/>
      <family val="2"/>
      <scheme val="minor"/>
    </font>
    <font>
      <sz val="11"/>
      <color theme="1"/>
      <name val="Calibri"/>
      <family val="2"/>
      <scheme val="minor"/>
    </font>
    <font>
      <b/>
      <sz val="11"/>
      <color theme="1"/>
      <name val="Calibri"/>
      <family val="2"/>
      <scheme val="minor"/>
    </font>
    <font>
      <sz val="12"/>
      <name val="Blender Pro Medium"/>
      <family val="3"/>
    </font>
    <font>
      <b/>
      <sz val="18"/>
      <color theme="1"/>
      <name val="Calibri"/>
      <family val="2"/>
      <scheme val="minor"/>
    </font>
    <font>
      <sz val="16"/>
      <name val="Blender Pro Medium"/>
      <family val="3"/>
    </font>
    <font>
      <b/>
      <sz val="20"/>
      <name val="Calibri"/>
      <family val="2"/>
      <scheme val="minor"/>
    </font>
    <font>
      <sz val="18"/>
      <color theme="1"/>
      <name val="Calibri"/>
      <family val="2"/>
      <scheme val="minor"/>
    </font>
    <font>
      <sz val="10"/>
      <name val="Arial"/>
      <family val="2"/>
    </font>
    <font>
      <sz val="14"/>
      <name val="Arial"/>
      <family val="2"/>
      <charset val="178"/>
    </font>
    <font>
      <sz val="16"/>
      <color theme="1"/>
      <name val="Calibri"/>
      <family val="2"/>
      <scheme val="minor"/>
    </font>
    <font>
      <sz val="13"/>
      <color theme="1"/>
      <name val="Calibri"/>
      <family val="2"/>
      <scheme val="minor"/>
    </font>
    <font>
      <b/>
      <i/>
      <sz val="18"/>
      <color theme="1"/>
      <name val="Calibri"/>
      <family val="2"/>
    </font>
    <font>
      <b/>
      <sz val="18"/>
      <color theme="1"/>
      <name val="Calibri"/>
      <family val="2"/>
    </font>
    <font>
      <b/>
      <sz val="24"/>
      <name val="Calibri"/>
      <family val="2"/>
      <scheme val="minor"/>
    </font>
    <font>
      <sz val="20"/>
      <name val="Calibri"/>
      <family val="2"/>
      <scheme val="minor"/>
    </font>
    <font>
      <b/>
      <sz val="20"/>
      <color theme="1"/>
      <name val="Arial"/>
      <family val="2"/>
      <charset val="178"/>
    </font>
    <font>
      <sz val="16"/>
      <color theme="1"/>
      <name val="Calibri"/>
      <family val="2"/>
    </font>
    <font>
      <b/>
      <i/>
      <sz val="16"/>
      <color theme="1"/>
      <name val="Calibri"/>
      <family val="2"/>
    </font>
    <font>
      <b/>
      <sz val="16"/>
      <color theme="1"/>
      <name val="Calibri"/>
      <family val="2"/>
    </font>
    <font>
      <b/>
      <i/>
      <sz val="18"/>
      <name val="Calibri"/>
      <family val="2"/>
    </font>
    <font>
      <b/>
      <sz val="18"/>
      <name val="Calibri"/>
      <family val="2"/>
    </font>
    <font>
      <b/>
      <i/>
      <sz val="16"/>
      <name val="Calibri"/>
      <family val="2"/>
    </font>
    <font>
      <b/>
      <sz val="16"/>
      <name val="Calibri"/>
      <family val="2"/>
    </font>
    <font>
      <sz val="16"/>
      <name val="Calibri"/>
      <family val="2"/>
    </font>
    <font>
      <sz val="13"/>
      <name val="Calibri"/>
      <family val="2"/>
      <scheme val="minor"/>
    </font>
    <font>
      <sz val="11"/>
      <name val="Calibri"/>
      <family val="2"/>
      <scheme val="minor"/>
    </font>
    <font>
      <b/>
      <sz val="11"/>
      <name val="Calibri"/>
      <family val="2"/>
      <scheme val="minor"/>
    </font>
    <font>
      <b/>
      <sz val="12"/>
      <name val="Arial"/>
      <family val="2"/>
    </font>
    <font>
      <b/>
      <sz val="16"/>
      <name val="Calibri"/>
      <family val="2"/>
      <scheme val="minor"/>
    </font>
    <font>
      <b/>
      <sz val="18"/>
      <name val="Calibri"/>
      <family val="2"/>
      <scheme val="minor"/>
    </font>
    <font>
      <b/>
      <sz val="14"/>
      <name val="Arial"/>
      <family val="2"/>
    </font>
    <font>
      <sz val="14"/>
      <name val="Arial"/>
      <family val="2"/>
    </font>
    <font>
      <b/>
      <sz val="14"/>
      <color rgb="FF000000"/>
      <name val="Calibri"/>
      <family val="2"/>
      <scheme val="minor"/>
    </font>
    <font>
      <b/>
      <sz val="20"/>
      <color rgb="FF000000"/>
      <name val="Calibri"/>
      <family val="2"/>
      <scheme val="minor"/>
    </font>
    <font>
      <sz val="14"/>
      <color rgb="FF000000"/>
      <name val="Calibri"/>
      <family val="2"/>
      <scheme val="minor"/>
    </font>
    <font>
      <sz val="14"/>
      <color indexed="8"/>
      <name val="Calibri"/>
      <family val="2"/>
      <scheme val="minor"/>
    </font>
    <font>
      <sz val="16"/>
      <color theme="1"/>
      <name val="Arial"/>
      <family val="2"/>
    </font>
    <font>
      <b/>
      <sz val="2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auto="1"/>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0" fontId="8" fillId="0" borderId="0"/>
    <xf numFmtId="44" fontId="1" fillId="0" borderId="0" applyFont="0" applyFill="0" applyBorder="0" applyAlignment="0" applyProtection="0"/>
  </cellStyleXfs>
  <cellXfs count="177">
    <xf numFmtId="0" fontId="0" fillId="0" borderId="0" xfId="0"/>
    <xf numFmtId="0" fontId="3" fillId="0" borderId="0" xfId="0" applyFont="1" applyAlignment="1">
      <alignment horizontal="left"/>
    </xf>
    <xf numFmtId="0" fontId="4" fillId="2" borderId="1" xfId="0" applyFont="1" applyFill="1" applyBorder="1" applyAlignment="1">
      <alignment horizontal="center" vertical="center"/>
    </xf>
    <xf numFmtId="0" fontId="5" fillId="0" borderId="0" xfId="0" applyFont="1" applyAlignment="1">
      <alignment horizontal="left"/>
    </xf>
    <xf numFmtId="0" fontId="0" fillId="0" borderId="0" xfId="0" applyFill="1" applyAlignment="1">
      <alignment wrapText="1"/>
    </xf>
    <xf numFmtId="0" fontId="9" fillId="3" borderId="0" xfId="2" applyFont="1" applyFill="1"/>
    <xf numFmtId="0" fontId="0" fillId="0" borderId="0" xfId="0" applyAlignment="1">
      <alignment wrapText="1"/>
    </xf>
    <xf numFmtId="0" fontId="0" fillId="0" borderId="0" xfId="0" applyAlignment="1">
      <alignment horizontal="center" vertical="center"/>
    </xf>
    <xf numFmtId="0" fontId="11" fillId="0" borderId="0" xfId="0" applyFont="1" applyAlignment="1">
      <alignment horizontal="left" vertical="center"/>
    </xf>
    <xf numFmtId="0" fontId="0" fillId="0" borderId="0" xfId="0" applyAlignment="1">
      <alignment horizontal="center"/>
    </xf>
    <xf numFmtId="0" fontId="2" fillId="0" borderId="0" xfId="0" applyFont="1" applyAlignment="1">
      <alignment horizontal="center" vertical="center"/>
    </xf>
    <xf numFmtId="0" fontId="13" fillId="2" borderId="1" xfId="0" applyFont="1" applyFill="1" applyBorder="1" applyAlignment="1">
      <alignment horizontal="center" vertical="center" wrapText="1"/>
    </xf>
    <xf numFmtId="0" fontId="14" fillId="5" borderId="1" xfId="0" applyFont="1" applyFill="1" applyBorder="1" applyAlignment="1">
      <alignment horizontal="center" vertical="center"/>
    </xf>
    <xf numFmtId="0" fontId="17" fillId="0" borderId="1" xfId="0" applyFont="1" applyBorder="1" applyAlignment="1">
      <alignment horizontal="center" vertical="center" wrapText="1"/>
    </xf>
    <xf numFmtId="0" fontId="18" fillId="4" borderId="1" xfId="0" applyFont="1" applyFill="1" applyBorder="1" applyAlignment="1">
      <alignment horizontal="center" vertical="center" wrapText="1"/>
    </xf>
    <xf numFmtId="0" fontId="10" fillId="0" borderId="1" xfId="0" applyFont="1" applyBorder="1" applyAlignment="1">
      <alignment horizontal="center" vertical="center"/>
    </xf>
    <xf numFmtId="0" fontId="19" fillId="2" borderId="1" xfId="0" applyFont="1" applyFill="1" applyBorder="1" applyAlignment="1">
      <alignment horizontal="left" vertical="center" wrapText="1"/>
    </xf>
    <xf numFmtId="0" fontId="19" fillId="2" borderId="1" xfId="0" applyFont="1" applyFill="1" applyBorder="1" applyAlignment="1">
      <alignment vertical="center" wrapText="1"/>
    </xf>
    <xf numFmtId="0" fontId="19" fillId="3"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2" borderId="2" xfId="0" applyFont="1" applyFill="1" applyBorder="1" applyAlignment="1">
      <alignment vertical="center" wrapText="1"/>
    </xf>
    <xf numFmtId="0" fontId="25" fillId="0" borderId="0" xfId="0" applyFont="1" applyAlignment="1">
      <alignment horizontal="center" vertical="center"/>
    </xf>
    <xf numFmtId="0" fontId="26" fillId="0" borderId="0" xfId="0" applyFont="1" applyAlignment="1">
      <alignment horizontal="center" vertical="center"/>
    </xf>
    <xf numFmtId="0" fontId="26" fillId="0" borderId="0" xfId="0" applyFont="1" applyFill="1" applyAlignment="1">
      <alignment horizontal="center" vertical="center"/>
    </xf>
    <xf numFmtId="164" fontId="27" fillId="0" borderId="0" xfId="1" applyNumberFormat="1" applyFont="1" applyAlignment="1">
      <alignment horizontal="center" wrapText="1"/>
    </xf>
    <xf numFmtId="0" fontId="27" fillId="0" borderId="0" xfId="0" applyFont="1" applyAlignment="1">
      <alignment horizontal="center" vertical="center" wrapText="1"/>
    </xf>
    <xf numFmtId="0" fontId="27" fillId="0" borderId="0" xfId="0" applyFont="1" applyAlignment="1">
      <alignment horizontal="center" wrapText="1"/>
    </xf>
    <xf numFmtId="0" fontId="26" fillId="0" borderId="0" xfId="0" applyFont="1" applyAlignment="1">
      <alignment horizontal="center"/>
    </xf>
    <xf numFmtId="0" fontId="19" fillId="2" borderId="2" xfId="0" applyFont="1" applyFill="1" applyBorder="1" applyAlignment="1">
      <alignment vertical="center" wrapText="1"/>
    </xf>
    <xf numFmtId="0" fontId="7" fillId="0" borderId="2" xfId="0" applyFont="1" applyFill="1" applyBorder="1" applyAlignment="1">
      <alignmen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30" fillId="2" borderId="1" xfId="0" applyFont="1" applyFill="1" applyBorder="1" applyAlignment="1">
      <alignment horizontal="left" vertical="center"/>
    </xf>
    <xf numFmtId="165" fontId="29" fillId="2" borderId="1" xfId="0" applyNumberFormat="1" applyFont="1" applyFill="1" applyBorder="1" applyAlignment="1">
      <alignment horizontal="center" vertical="center"/>
    </xf>
    <xf numFmtId="0" fontId="29" fillId="2" borderId="1" xfId="0" applyFont="1" applyFill="1" applyBorder="1" applyAlignment="1">
      <alignment vertical="center"/>
    </xf>
    <xf numFmtId="165" fontId="29" fillId="3" borderId="13" xfId="0" applyNumberFormat="1" applyFont="1" applyFill="1" applyBorder="1" applyAlignment="1">
      <alignment horizontal="center" vertical="center"/>
    </xf>
    <xf numFmtId="165" fontId="29" fillId="3" borderId="13" xfId="3" applyNumberFormat="1" applyFont="1" applyFill="1" applyBorder="1" applyAlignment="1">
      <alignment horizontal="center" vertical="center"/>
    </xf>
    <xf numFmtId="0" fontId="28" fillId="0" borderId="13" xfId="0" applyFont="1" applyBorder="1" applyAlignment="1">
      <alignment horizontal="center" vertical="center"/>
    </xf>
    <xf numFmtId="0" fontId="29" fillId="3" borderId="13" xfId="0" applyFont="1" applyFill="1" applyBorder="1" applyAlignment="1">
      <alignment horizontal="center" vertical="center"/>
    </xf>
    <xf numFmtId="0" fontId="29" fillId="0" borderId="13" xfId="0" applyFont="1" applyFill="1" applyBorder="1" applyAlignment="1">
      <alignment horizontal="center" vertical="center"/>
    </xf>
    <xf numFmtId="0" fontId="28" fillId="3" borderId="13" xfId="0" applyFont="1" applyFill="1" applyBorder="1" applyAlignment="1">
      <alignment horizontal="center" vertical="center"/>
    </xf>
    <xf numFmtId="44" fontId="15" fillId="0" borderId="13" xfId="3" applyFont="1" applyFill="1" applyBorder="1" applyAlignment="1">
      <alignment horizontal="center" vertical="center" wrapText="1"/>
    </xf>
    <xf numFmtId="0" fontId="31" fillId="3" borderId="1" xfId="0" applyFont="1" applyFill="1" applyBorder="1" applyAlignment="1">
      <alignment horizontal="left" vertical="top" wrapText="1"/>
    </xf>
    <xf numFmtId="0" fontId="7" fillId="0" borderId="1" xfId="0" applyFont="1" applyBorder="1" applyAlignment="1">
      <alignment horizontal="center" vertical="center"/>
    </xf>
    <xf numFmtId="0" fontId="7" fillId="0" borderId="13" xfId="0" applyFont="1" applyBorder="1" applyAlignment="1">
      <alignment horizontal="center" vertical="center"/>
    </xf>
    <xf numFmtId="0" fontId="34" fillId="6" borderId="2" xfId="0" applyFont="1" applyFill="1" applyBorder="1" applyAlignment="1">
      <alignment vertical="top" wrapText="1"/>
    </xf>
    <xf numFmtId="0" fontId="32" fillId="3" borderId="13" xfId="0" applyFont="1" applyFill="1" applyBorder="1" applyAlignment="1">
      <alignment horizontal="left" vertical="top" wrapText="1"/>
    </xf>
    <xf numFmtId="0" fontId="36" fillId="0" borderId="5" xfId="0" applyFont="1" applyBorder="1" applyAlignment="1">
      <alignment horizontal="left" vertical="top" wrapText="1"/>
    </xf>
    <xf numFmtId="0" fontId="37" fillId="0" borderId="1" xfId="0" applyFont="1" applyFill="1" applyBorder="1" applyAlignment="1">
      <alignment horizontal="center" vertical="center" wrapText="1"/>
    </xf>
    <xf numFmtId="0" fontId="28" fillId="3" borderId="1" xfId="0" applyFont="1" applyFill="1" applyBorder="1" applyAlignment="1">
      <alignment horizontal="center" vertical="center"/>
    </xf>
    <xf numFmtId="0" fontId="37" fillId="0" borderId="1" xfId="0" applyFont="1" applyFill="1" applyBorder="1" applyAlignment="1">
      <alignment vertical="center" wrapText="1"/>
    </xf>
    <xf numFmtId="0" fontId="28" fillId="3" borderId="14" xfId="0" applyFont="1" applyFill="1" applyBorder="1" applyAlignment="1">
      <alignment vertical="center"/>
    </xf>
    <xf numFmtId="0" fontId="7" fillId="0" borderId="13" xfId="0" applyFont="1" applyBorder="1" applyAlignment="1">
      <alignment horizontal="center" vertical="center"/>
    </xf>
    <xf numFmtId="44" fontId="15" fillId="0" borderId="13" xfId="3" applyFont="1" applyFill="1" applyBorder="1" applyAlignment="1">
      <alignment horizontal="center" vertical="center" wrapText="1"/>
    </xf>
    <xf numFmtId="0" fontId="28" fillId="0" borderId="13" xfId="0" applyFont="1" applyBorder="1" applyAlignment="1">
      <alignment horizontal="center" vertical="center"/>
    </xf>
    <xf numFmtId="44" fontId="15" fillId="0" borderId="15" xfId="3" applyFont="1" applyFill="1" applyBorder="1" applyAlignment="1">
      <alignment horizontal="center" vertical="center" wrapText="1"/>
    </xf>
    <xf numFmtId="0" fontId="28" fillId="0" borderId="15" xfId="0" applyFont="1" applyBorder="1" applyAlignment="1">
      <alignment horizontal="center" vertical="center"/>
    </xf>
    <xf numFmtId="165" fontId="29" fillId="3" borderId="1" xfId="3" applyNumberFormat="1" applyFont="1" applyFill="1" applyBorder="1" applyAlignment="1">
      <alignment horizontal="center" vertical="center"/>
    </xf>
    <xf numFmtId="0" fontId="32" fillId="3" borderId="1" xfId="0" applyFont="1" applyFill="1" applyBorder="1" applyAlignment="1">
      <alignment horizontal="left" vertical="top" wrapText="1"/>
    </xf>
    <xf numFmtId="0" fontId="7" fillId="0" borderId="1" xfId="0" applyFont="1" applyBorder="1" applyAlignment="1">
      <alignment horizontal="center" vertical="top"/>
    </xf>
    <xf numFmtId="44" fontId="15" fillId="0" borderId="1" xfId="3" applyFont="1" applyFill="1" applyBorder="1" applyAlignment="1">
      <alignment horizontal="center" vertical="center" wrapText="1"/>
    </xf>
    <xf numFmtId="44" fontId="15" fillId="0" borderId="1" xfId="3" applyFont="1" applyFill="1" applyBorder="1" applyAlignment="1">
      <alignment vertical="center" wrapText="1"/>
    </xf>
    <xf numFmtId="0" fontId="28" fillId="0" borderId="1" xfId="0" applyFont="1" applyBorder="1" applyAlignment="1">
      <alignment horizontal="center" vertical="top"/>
    </xf>
    <xf numFmtId="0" fontId="28" fillId="0" borderId="1" xfId="0" applyFont="1" applyBorder="1" applyAlignment="1">
      <alignment horizontal="center" vertical="center"/>
    </xf>
    <xf numFmtId="0" fontId="32" fillId="3" borderId="1" xfId="0" applyFont="1" applyFill="1" applyBorder="1" applyAlignment="1">
      <alignment vertical="top" wrapText="1"/>
    </xf>
    <xf numFmtId="167" fontId="29" fillId="3" borderId="1" xfId="3" applyNumberFormat="1" applyFont="1" applyFill="1" applyBorder="1" applyAlignment="1">
      <alignment horizontal="center" vertical="center"/>
    </xf>
    <xf numFmtId="165" fontId="29" fillId="3" borderId="13" xfId="3" applyNumberFormat="1" applyFont="1" applyFill="1" applyBorder="1" applyAlignment="1">
      <alignment horizontal="center" vertical="center"/>
    </xf>
    <xf numFmtId="0" fontId="0" fillId="3" borderId="0" xfId="0" applyFill="1" applyAlignment="1">
      <alignment wrapText="1"/>
    </xf>
    <xf numFmtId="165" fontId="29" fillId="3" borderId="13" xfId="0" applyNumberFormat="1" applyFont="1" applyFill="1" applyBorder="1" applyAlignment="1">
      <alignment horizontal="center" vertical="center"/>
    </xf>
    <xf numFmtId="0" fontId="7" fillId="3" borderId="1" xfId="0" applyFont="1" applyFill="1" applyBorder="1" applyAlignment="1">
      <alignment horizontal="center" vertical="top"/>
    </xf>
    <xf numFmtId="0" fontId="7" fillId="3" borderId="15" xfId="0" applyFont="1" applyFill="1" applyBorder="1" applyAlignment="1">
      <alignment horizontal="center" vertical="center"/>
    </xf>
    <xf numFmtId="0" fontId="3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3" xfId="0" applyFont="1" applyFill="1" applyBorder="1" applyAlignment="1">
      <alignment horizontal="center" vertical="center"/>
    </xf>
    <xf numFmtId="165" fontId="29" fillId="3" borderId="13" xfId="0"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37" fillId="0" borderId="13"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3" borderId="13" xfId="0" applyFont="1" applyFill="1" applyBorder="1" applyAlignment="1">
      <alignment horizontal="center" vertical="center"/>
    </xf>
    <xf numFmtId="0" fontId="7" fillId="3" borderId="15" xfId="0" applyFont="1" applyFill="1" applyBorder="1" applyAlignment="1">
      <alignment horizontal="center" vertical="center"/>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1" xfId="0" applyFont="1" applyFill="1" applyBorder="1" applyAlignment="1">
      <alignment horizontal="center" vertical="center" wrapText="1"/>
    </xf>
    <xf numFmtId="44" fontId="15" fillId="0" borderId="13" xfId="3" applyFont="1" applyFill="1" applyBorder="1" applyAlignment="1">
      <alignment horizontal="center" vertical="center" wrapText="1"/>
    </xf>
    <xf numFmtId="44" fontId="15" fillId="0" borderId="14" xfId="3" applyFont="1" applyFill="1" applyBorder="1" applyAlignment="1">
      <alignment horizontal="center" vertical="center" wrapText="1"/>
    </xf>
    <xf numFmtId="0" fontId="38" fillId="6" borderId="13" xfId="0" applyFont="1" applyFill="1" applyBorder="1" applyAlignment="1">
      <alignment horizontal="left" vertical="top" wrapText="1"/>
    </xf>
    <xf numFmtId="0" fontId="38" fillId="6" borderId="14" xfId="0" applyFont="1" applyFill="1" applyBorder="1" applyAlignment="1">
      <alignment horizontal="left" vertical="top" wrapText="1"/>
    </xf>
    <xf numFmtId="0" fontId="7" fillId="0" borderId="14" xfId="0" applyFont="1" applyBorder="1" applyAlignment="1">
      <alignment horizontal="center" vertical="center"/>
    </xf>
    <xf numFmtId="0" fontId="7" fillId="3" borderId="14" xfId="0" applyFont="1" applyFill="1" applyBorder="1" applyAlignment="1">
      <alignment horizontal="center" vertical="center"/>
    </xf>
    <xf numFmtId="0" fontId="34" fillId="0" borderId="6" xfId="0" applyFont="1" applyBorder="1" applyAlignment="1">
      <alignment horizontal="center" vertical="top" wrapText="1"/>
    </xf>
    <xf numFmtId="0" fontId="34" fillId="0" borderId="7" xfId="0" applyFont="1" applyBorder="1" applyAlignment="1">
      <alignment horizontal="center" vertical="top" wrapText="1"/>
    </xf>
    <xf numFmtId="0" fontId="34" fillId="0" borderId="8" xfId="0" applyFont="1" applyBorder="1" applyAlignment="1">
      <alignment horizontal="center" vertical="top" wrapText="1"/>
    </xf>
    <xf numFmtId="0" fontId="34" fillId="0" borderId="9" xfId="0" applyFont="1" applyBorder="1" applyAlignment="1">
      <alignment horizontal="center" vertical="top" wrapText="1"/>
    </xf>
    <xf numFmtId="0" fontId="34" fillId="0" borderId="13" xfId="0" applyFont="1" applyBorder="1" applyAlignment="1">
      <alignment horizontal="center" vertical="top" wrapText="1"/>
    </xf>
    <xf numFmtId="0" fontId="34" fillId="0" borderId="14" xfId="0" applyFont="1" applyBorder="1" applyAlignment="1">
      <alignment horizontal="center" vertical="top" wrapText="1"/>
    </xf>
    <xf numFmtId="0" fontId="15" fillId="0" borderId="1"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2" fillId="4" borderId="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32" fillId="3" borderId="13" xfId="0" applyFont="1" applyFill="1" applyBorder="1" applyAlignment="1">
      <alignment horizontal="left" vertical="top" wrapText="1"/>
    </xf>
    <xf numFmtId="0" fontId="32" fillId="3" borderId="14" xfId="0" applyFont="1" applyFill="1" applyBorder="1" applyAlignment="1">
      <alignment horizontal="left" vertical="top" wrapText="1"/>
    </xf>
    <xf numFmtId="0" fontId="35" fillId="3" borderId="13" xfId="0" applyFont="1" applyFill="1" applyBorder="1" applyAlignment="1">
      <alignment horizontal="left" vertical="top" wrapText="1"/>
    </xf>
    <xf numFmtId="0" fontId="28" fillId="3" borderId="13" xfId="0" applyFont="1" applyFill="1" applyBorder="1" applyAlignment="1">
      <alignment horizontal="center" vertical="center"/>
    </xf>
    <xf numFmtId="0" fontId="28" fillId="3" borderId="14" xfId="0" applyFont="1" applyFill="1" applyBorder="1" applyAlignment="1">
      <alignment horizontal="center" vertical="center"/>
    </xf>
    <xf numFmtId="165" fontId="29" fillId="3" borderId="13" xfId="0" applyNumberFormat="1" applyFont="1" applyFill="1" applyBorder="1" applyAlignment="1">
      <alignment horizontal="center" vertical="center"/>
    </xf>
    <xf numFmtId="165" fontId="29" fillId="3" borderId="14" xfId="0" applyNumberFormat="1" applyFont="1" applyFill="1" applyBorder="1" applyAlignment="1">
      <alignment horizontal="center" vertical="center"/>
    </xf>
    <xf numFmtId="166" fontId="29" fillId="3" borderId="13" xfId="3" applyNumberFormat="1" applyFont="1" applyFill="1" applyBorder="1" applyAlignment="1">
      <alignment horizontal="center" vertical="center"/>
    </xf>
    <xf numFmtId="166" fontId="29" fillId="3" borderId="15" xfId="3" applyNumberFormat="1" applyFont="1" applyFill="1" applyBorder="1" applyAlignment="1">
      <alignment horizontal="center" vertical="center"/>
    </xf>
    <xf numFmtId="166" fontId="29" fillId="3" borderId="14" xfId="3" applyNumberFormat="1" applyFont="1" applyFill="1" applyBorder="1" applyAlignment="1">
      <alignment horizontal="center" vertical="center"/>
    </xf>
    <xf numFmtId="0" fontId="34" fillId="0" borderId="15" xfId="0" applyFont="1" applyBorder="1" applyAlignment="1">
      <alignment horizontal="center" vertical="top" wrapText="1"/>
    </xf>
    <xf numFmtId="0" fontId="34" fillId="0" borderId="4" xfId="0" applyFont="1" applyBorder="1" applyAlignment="1">
      <alignment horizontal="center" vertical="top" wrapText="1"/>
    </xf>
    <xf numFmtId="0" fontId="34" fillId="0" borderId="11" xfId="0" applyFont="1" applyBorder="1" applyAlignment="1">
      <alignment horizontal="center" vertical="top" wrapText="1"/>
    </xf>
    <xf numFmtId="165" fontId="29" fillId="3" borderId="13" xfId="3" applyNumberFormat="1" applyFont="1" applyFill="1" applyBorder="1" applyAlignment="1">
      <alignment horizontal="center" vertical="center"/>
    </xf>
    <xf numFmtId="165" fontId="29" fillId="3" borderId="14" xfId="3" applyNumberFormat="1"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8" fillId="0" borderId="1" xfId="0" applyFont="1" applyBorder="1" applyAlignment="1">
      <alignment horizontal="center" vertical="center"/>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0" fillId="0" borderId="6" xfId="0" quotePrefix="1" applyFont="1" applyBorder="1" applyAlignment="1">
      <alignment horizontal="left" vertical="top" wrapText="1"/>
    </xf>
    <xf numFmtId="0" fontId="10" fillId="0" borderId="10" xfId="0" applyFont="1" applyBorder="1" applyAlignment="1">
      <alignment horizontal="left" vertical="top"/>
    </xf>
    <xf numFmtId="0" fontId="10" fillId="0" borderId="7" xfId="0" applyFont="1" applyBorder="1" applyAlignment="1">
      <alignment horizontal="left" vertical="top"/>
    </xf>
    <xf numFmtId="0" fontId="10" fillId="0" borderId="4" xfId="0" applyFont="1" applyBorder="1" applyAlignment="1">
      <alignment horizontal="left" vertical="top"/>
    </xf>
    <xf numFmtId="0" fontId="10" fillId="0" borderId="0" xfId="0" applyFont="1" applyBorder="1" applyAlignment="1">
      <alignment horizontal="left" vertical="top"/>
    </xf>
    <xf numFmtId="0" fontId="10" fillId="0" borderId="11" xfId="0" applyFont="1" applyBorder="1" applyAlignment="1">
      <alignment horizontal="left" vertical="top"/>
    </xf>
    <xf numFmtId="0" fontId="10" fillId="0" borderId="8" xfId="0" applyFont="1" applyBorder="1" applyAlignment="1">
      <alignment horizontal="left" vertical="top"/>
    </xf>
    <xf numFmtId="0" fontId="10" fillId="0" borderId="12" xfId="0" applyFont="1" applyBorder="1" applyAlignment="1">
      <alignment horizontal="left" vertical="top"/>
    </xf>
    <xf numFmtId="0" fontId="10" fillId="0" borderId="9" xfId="0" applyFont="1" applyBorder="1" applyAlignment="1">
      <alignment horizontal="left" vertical="top"/>
    </xf>
    <xf numFmtId="0" fontId="23" fillId="2" borderId="1"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4" fillId="0" borderId="5"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12"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9" fillId="3" borderId="6" xfId="0" applyFont="1" applyFill="1" applyBorder="1" applyAlignment="1">
      <alignment horizontal="center" vertical="center"/>
    </xf>
    <xf numFmtId="0" fontId="29" fillId="3" borderId="7" xfId="0" applyFont="1" applyFill="1" applyBorder="1" applyAlignment="1">
      <alignment horizontal="center" vertical="center"/>
    </xf>
    <xf numFmtId="0" fontId="29" fillId="0" borderId="6" xfId="0" applyFont="1" applyFill="1" applyBorder="1" applyAlignment="1">
      <alignment horizontal="center" vertical="center"/>
    </xf>
    <xf numFmtId="0" fontId="29" fillId="0" borderId="7" xfId="0" applyFont="1" applyFill="1" applyBorder="1" applyAlignment="1">
      <alignment horizontal="center" vertical="center"/>
    </xf>
    <xf numFmtId="0" fontId="6" fillId="5" borderId="1" xfId="0" applyFont="1" applyFill="1" applyBorder="1" applyAlignment="1">
      <alignment horizontal="left" vertical="center"/>
    </xf>
    <xf numFmtId="0" fontId="29" fillId="5" borderId="1" xfId="0" applyFont="1" applyFill="1" applyBorder="1" applyAlignment="1">
      <alignment horizontal="left" vertical="center"/>
    </xf>
    <xf numFmtId="0" fontId="24" fillId="0" borderId="1" xfId="0" applyFont="1" applyBorder="1" applyAlignment="1">
      <alignment horizontal="center" vertical="center" wrapText="1"/>
    </xf>
    <xf numFmtId="0" fontId="22" fillId="4" borderId="5" xfId="0" applyFont="1" applyFill="1" applyBorder="1" applyAlignment="1">
      <alignment horizontal="center" vertical="center" wrapText="1"/>
    </xf>
    <xf numFmtId="0" fontId="16" fillId="3" borderId="6" xfId="2" applyFont="1" applyFill="1" applyBorder="1" applyAlignment="1">
      <alignment horizontal="left" vertical="center" wrapText="1"/>
    </xf>
    <xf numFmtId="0" fontId="16" fillId="3" borderId="10" xfId="2" applyFont="1" applyFill="1" applyBorder="1" applyAlignment="1">
      <alignment horizontal="left" vertical="center" wrapText="1"/>
    </xf>
    <xf numFmtId="0" fontId="16" fillId="3" borderId="7" xfId="2" applyFont="1" applyFill="1" applyBorder="1" applyAlignment="1">
      <alignment horizontal="left" vertical="center" wrapText="1"/>
    </xf>
    <xf numFmtId="0" fontId="16" fillId="3" borderId="4" xfId="2" applyFont="1" applyFill="1" applyBorder="1" applyAlignment="1">
      <alignment horizontal="left" vertical="center" wrapText="1"/>
    </xf>
    <xf numFmtId="0" fontId="16" fillId="3" borderId="0" xfId="2" applyFont="1" applyFill="1" applyBorder="1" applyAlignment="1">
      <alignment horizontal="left" vertical="center" wrapText="1"/>
    </xf>
    <xf numFmtId="0" fontId="16" fillId="3" borderId="11" xfId="2" applyFont="1" applyFill="1" applyBorder="1" applyAlignment="1">
      <alignment horizontal="left" vertical="center" wrapText="1"/>
    </xf>
    <xf numFmtId="0" fontId="16" fillId="3" borderId="8" xfId="2" applyFont="1" applyFill="1" applyBorder="1" applyAlignment="1">
      <alignment horizontal="left" vertical="center" wrapText="1"/>
    </xf>
    <xf numFmtId="0" fontId="16" fillId="3" borderId="12" xfId="2" applyFont="1" applyFill="1" applyBorder="1" applyAlignment="1">
      <alignment horizontal="left" vertical="center" wrapText="1"/>
    </xf>
    <xf numFmtId="0" fontId="16" fillId="3" borderId="9" xfId="2" applyFont="1" applyFill="1" applyBorder="1" applyAlignment="1">
      <alignment horizontal="left" vertical="center" wrapText="1"/>
    </xf>
    <xf numFmtId="0" fontId="32" fillId="3" borderId="1" xfId="0" applyFont="1" applyFill="1" applyBorder="1" applyAlignment="1">
      <alignment horizontal="left" vertical="top" wrapText="1"/>
    </xf>
    <xf numFmtId="44" fontId="15" fillId="0" borderId="1" xfId="3" applyFont="1" applyFill="1" applyBorder="1" applyAlignment="1">
      <alignment horizontal="center" vertical="center" wrapText="1"/>
    </xf>
    <xf numFmtId="0" fontId="37" fillId="0" borderId="6"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37" fillId="0" borderId="15" xfId="0" applyFont="1" applyFill="1" applyBorder="1" applyAlignment="1">
      <alignment horizontal="center" vertical="center" wrapText="1"/>
    </xf>
  </cellXfs>
  <cellStyles count="4">
    <cellStyle name="Comma" xfId="1" builtinId="3"/>
    <cellStyle name="Currency" xfId="3" builtinId="4"/>
    <cellStyle name="Normal" xfId="0" builtinId="0"/>
    <cellStyle name="Normal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7</xdr:col>
      <xdr:colOff>585908</xdr:colOff>
      <xdr:row>56</xdr:row>
      <xdr:rowOff>211311</xdr:rowOff>
    </xdr:from>
    <xdr:to>
      <xdr:col>7</xdr:col>
      <xdr:colOff>1360714</xdr:colOff>
      <xdr:row>56</xdr:row>
      <xdr:rowOff>721178</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4740058" y="132484986"/>
          <a:ext cx="774806" cy="50986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8</xdr:col>
      <xdr:colOff>130628</xdr:colOff>
      <xdr:row>56</xdr:row>
      <xdr:rowOff>220115</xdr:rowOff>
    </xdr:from>
    <xdr:to>
      <xdr:col>8</xdr:col>
      <xdr:colOff>952499</xdr:colOff>
      <xdr:row>56</xdr:row>
      <xdr:rowOff>734786</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15780203" y="132493790"/>
          <a:ext cx="821871" cy="5146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twoCellAnchor editAs="oneCell">
    <xdr:from>
      <xdr:col>1</xdr:col>
      <xdr:colOff>61232</xdr:colOff>
      <xdr:row>0</xdr:row>
      <xdr:rowOff>106135</xdr:rowOff>
    </xdr:from>
    <xdr:to>
      <xdr:col>1</xdr:col>
      <xdr:colOff>2057400</xdr:colOff>
      <xdr:row>0</xdr:row>
      <xdr:rowOff>990600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a:fillRect/>
        </a:stretch>
      </xdr:blipFill>
      <xdr:spPr bwMode="auto">
        <a:xfrm>
          <a:off x="918482" y="106135"/>
          <a:ext cx="1996168" cy="884465"/>
        </a:xfrm>
        <a:prstGeom prst="rect">
          <a:avLst/>
        </a:prstGeom>
        <a:noFill/>
        <a:ln>
          <a:noFill/>
        </a:ln>
        <a:extLst>
          <a:ext uri="{53640926-AAD7-44d8-BBD7-CCE9431645EC}">
            <a14:shadowObscured xmlns=""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71"/>
  <sheetViews>
    <sheetView tabSelected="1" view="pageBreakPreview" topLeftCell="C23" zoomScale="70" zoomScaleNormal="10" zoomScaleSheetLayoutView="70" workbookViewId="0">
      <selection activeCell="B54" sqref="B54:E61"/>
    </sheetView>
  </sheetViews>
  <sheetFormatPr defaultRowHeight="96.75" customHeight="1"/>
  <cols>
    <col min="1" max="1" width="7" style="7" customWidth="1"/>
    <col min="2" max="2" width="98.5703125" style="8" customWidth="1"/>
    <col min="3" max="3" width="33.7109375" style="23" customWidth="1"/>
    <col min="4" max="4" width="16.7109375" style="24" customWidth="1"/>
    <col min="5" max="5" width="21.5703125" style="25" bestFit="1" customWidth="1"/>
    <col min="6" max="6" width="24.28515625" style="24" customWidth="1"/>
    <col min="7" max="7" width="19.28515625" style="26" customWidth="1"/>
    <col min="8" max="8" width="22.42578125" style="27" customWidth="1"/>
    <col min="9" max="9" width="26.28515625" style="28" customWidth="1"/>
    <col min="10" max="10" width="47.42578125" style="29" customWidth="1"/>
    <col min="15" max="15" width="1.140625" customWidth="1"/>
    <col min="16" max="16" width="9.140625" hidden="1" customWidth="1"/>
    <col min="17" max="17" width="2" hidden="1" customWidth="1"/>
    <col min="18" max="19" width="9.140625" hidden="1" customWidth="1"/>
    <col min="20" max="20" width="6.28515625" customWidth="1"/>
    <col min="21" max="21" width="6.7109375" customWidth="1"/>
    <col min="22" max="22" width="7.7109375" customWidth="1"/>
    <col min="23" max="23" width="6.28515625" customWidth="1"/>
    <col min="24" max="24" width="6.42578125" customWidth="1"/>
  </cols>
  <sheetData>
    <row r="1" spans="1:10" s="1" customFormat="1" ht="81.75" customHeight="1">
      <c r="A1" s="31"/>
      <c r="B1" s="149" t="s">
        <v>33</v>
      </c>
      <c r="C1" s="150"/>
      <c r="D1" s="150"/>
      <c r="E1" s="151"/>
      <c r="F1" s="146" t="s">
        <v>73</v>
      </c>
      <c r="G1" s="147"/>
      <c r="H1" s="147"/>
      <c r="I1" s="147"/>
      <c r="J1" s="148"/>
    </row>
    <row r="2" spans="1:10" s="1" customFormat="1" ht="20.25" customHeight="1">
      <c r="A2" s="152" t="s">
        <v>0</v>
      </c>
      <c r="B2" s="152"/>
      <c r="C2" s="152"/>
      <c r="D2" s="152"/>
      <c r="E2" s="152"/>
      <c r="F2" s="153" t="s">
        <v>1</v>
      </c>
      <c r="G2" s="153"/>
      <c r="H2" s="153"/>
      <c r="I2" s="153"/>
      <c r="J2" s="153"/>
    </row>
    <row r="3" spans="1:10" s="3" customFormat="1" ht="69.75" customHeight="1">
      <c r="A3" s="2"/>
      <c r="B3" s="11" t="s">
        <v>2</v>
      </c>
      <c r="C3" s="19" t="s">
        <v>3</v>
      </c>
      <c r="D3" s="19" t="s">
        <v>4</v>
      </c>
      <c r="E3" s="19" t="s">
        <v>5</v>
      </c>
      <c r="F3" s="154" t="s">
        <v>6</v>
      </c>
      <c r="G3" s="154"/>
      <c r="H3" s="19" t="s">
        <v>26</v>
      </c>
      <c r="I3" s="19" t="s">
        <v>36</v>
      </c>
      <c r="J3" s="19" t="s">
        <v>35</v>
      </c>
    </row>
    <row r="4" spans="1:10" ht="32.25" customHeight="1">
      <c r="A4" s="12"/>
      <c r="B4" s="159" t="s">
        <v>69</v>
      </c>
      <c r="C4" s="160"/>
      <c r="D4" s="160"/>
      <c r="E4" s="160"/>
      <c r="F4" s="160"/>
      <c r="G4" s="160"/>
      <c r="H4" s="160"/>
      <c r="I4" s="160"/>
      <c r="J4" s="160"/>
    </row>
    <row r="5" spans="1:10" ht="384.75" customHeight="1">
      <c r="A5" s="42">
        <v>1</v>
      </c>
      <c r="B5" s="44" t="s">
        <v>38</v>
      </c>
      <c r="C5" s="50" t="s">
        <v>55</v>
      </c>
      <c r="D5" s="45" t="s">
        <v>39</v>
      </c>
      <c r="E5" s="45">
        <v>49</v>
      </c>
      <c r="F5" s="155"/>
      <c r="G5" s="156"/>
      <c r="H5" s="40"/>
      <c r="I5" s="38"/>
      <c r="J5" s="37">
        <f>I5*H5</f>
        <v>0</v>
      </c>
    </row>
    <row r="6" spans="1:10" ht="195" customHeight="1">
      <c r="A6" s="39">
        <v>2</v>
      </c>
      <c r="B6" s="44" t="s">
        <v>40</v>
      </c>
      <c r="C6" s="50" t="s">
        <v>55</v>
      </c>
      <c r="D6" s="45" t="s">
        <v>39</v>
      </c>
      <c r="E6" s="45">
        <v>49</v>
      </c>
      <c r="F6" s="157"/>
      <c r="G6" s="158"/>
      <c r="H6" s="41"/>
      <c r="I6" s="38"/>
      <c r="J6" s="70">
        <f t="shared" ref="J6:J36" si="0">E6*I6</f>
        <v>0</v>
      </c>
    </row>
    <row r="7" spans="1:10" s="4" customFormat="1" ht="409.5" customHeight="1">
      <c r="A7" s="104">
        <v>3</v>
      </c>
      <c r="B7" s="112" t="s">
        <v>56</v>
      </c>
      <c r="C7" s="79" t="s">
        <v>55</v>
      </c>
      <c r="D7" s="81" t="s">
        <v>39</v>
      </c>
      <c r="E7" s="81">
        <v>51</v>
      </c>
      <c r="F7" s="85"/>
      <c r="G7" s="86"/>
      <c r="H7" s="89"/>
      <c r="I7" s="125"/>
      <c r="J7" s="117">
        <f>I7*H7</f>
        <v>0</v>
      </c>
    </row>
    <row r="8" spans="1:10" s="4" customFormat="1" ht="8.25" customHeight="1">
      <c r="A8" s="105"/>
      <c r="B8" s="113"/>
      <c r="C8" s="80"/>
      <c r="D8" s="93"/>
      <c r="E8" s="93"/>
      <c r="F8" s="127"/>
      <c r="G8" s="128"/>
      <c r="H8" s="90"/>
      <c r="I8" s="126"/>
      <c r="J8" s="118"/>
    </row>
    <row r="9" spans="1:10" s="4" customFormat="1" ht="258.75" customHeight="1">
      <c r="A9" s="39">
        <v>4</v>
      </c>
      <c r="B9" s="48" t="s">
        <v>41</v>
      </c>
      <c r="C9" s="50" t="s">
        <v>55</v>
      </c>
      <c r="D9" s="46" t="s">
        <v>39</v>
      </c>
      <c r="E9" s="46">
        <v>51</v>
      </c>
      <c r="F9" s="85"/>
      <c r="G9" s="86"/>
      <c r="H9" s="43"/>
      <c r="I9" s="38"/>
      <c r="J9" s="70">
        <f>I9*H9</f>
        <v>0</v>
      </c>
    </row>
    <row r="10" spans="1:10" s="69" customFormat="1" ht="86.25" customHeight="1">
      <c r="A10" s="104">
        <v>5</v>
      </c>
      <c r="B10" s="112" t="s">
        <v>72</v>
      </c>
      <c r="C10" s="79" t="s">
        <v>55</v>
      </c>
      <c r="D10" s="81" t="s">
        <v>39</v>
      </c>
      <c r="E10" s="83">
        <v>49</v>
      </c>
      <c r="F10" s="85"/>
      <c r="G10" s="86"/>
      <c r="H10" s="89"/>
      <c r="I10" s="125"/>
      <c r="J10" s="117">
        <f>I10*H10</f>
        <v>0</v>
      </c>
    </row>
    <row r="11" spans="1:10" s="69" customFormat="1" ht="63" customHeight="1">
      <c r="A11" s="105"/>
      <c r="B11" s="113"/>
      <c r="C11" s="80"/>
      <c r="D11" s="93"/>
      <c r="E11" s="94"/>
      <c r="F11" s="127"/>
      <c r="G11" s="128"/>
      <c r="H11" s="90"/>
      <c r="I11" s="126"/>
      <c r="J11" s="118"/>
    </row>
    <row r="12" spans="1:10" s="4" customFormat="1" ht="69" customHeight="1">
      <c r="A12" s="115">
        <v>6</v>
      </c>
      <c r="B12" s="112" t="s">
        <v>42</v>
      </c>
      <c r="C12" s="79" t="s">
        <v>55</v>
      </c>
      <c r="D12" s="81" t="s">
        <v>43</v>
      </c>
      <c r="E12" s="83">
        <v>38</v>
      </c>
      <c r="F12" s="85"/>
      <c r="G12" s="86"/>
      <c r="H12" s="89"/>
      <c r="I12" s="125"/>
      <c r="J12" s="117">
        <f>I12*H12</f>
        <v>0</v>
      </c>
    </row>
    <row r="13" spans="1:10" s="4" customFormat="1" ht="156.75" customHeight="1">
      <c r="A13" s="116"/>
      <c r="B13" s="113"/>
      <c r="C13" s="80"/>
      <c r="D13" s="93"/>
      <c r="E13" s="94"/>
      <c r="F13" s="127"/>
      <c r="G13" s="128"/>
      <c r="H13" s="90"/>
      <c r="I13" s="126"/>
      <c r="J13" s="118"/>
    </row>
    <row r="14" spans="1:10" s="4" customFormat="1" ht="156.75" customHeight="1">
      <c r="A14" s="115">
        <v>7</v>
      </c>
      <c r="B14" s="112" t="s">
        <v>70</v>
      </c>
      <c r="C14" s="79" t="s">
        <v>55</v>
      </c>
      <c r="D14" s="81" t="s">
        <v>43</v>
      </c>
      <c r="E14" s="83">
        <v>6</v>
      </c>
      <c r="F14" s="85"/>
      <c r="G14" s="86"/>
      <c r="H14" s="89"/>
      <c r="I14" s="125"/>
      <c r="J14" s="117">
        <f>I14*H14</f>
        <v>0</v>
      </c>
    </row>
    <row r="15" spans="1:10" s="4" customFormat="1" ht="46.5" customHeight="1">
      <c r="A15" s="116"/>
      <c r="B15" s="113"/>
      <c r="C15" s="80"/>
      <c r="D15" s="93"/>
      <c r="E15" s="94"/>
      <c r="F15" s="127"/>
      <c r="G15" s="128"/>
      <c r="H15" s="90"/>
      <c r="I15" s="126"/>
      <c r="J15" s="118"/>
    </row>
    <row r="16" spans="1:10" s="4" customFormat="1" ht="156.75" customHeight="1">
      <c r="A16" s="104">
        <v>8</v>
      </c>
      <c r="B16" s="112" t="s">
        <v>44</v>
      </c>
      <c r="C16" s="79" t="s">
        <v>55</v>
      </c>
      <c r="D16" s="81" t="s">
        <v>37</v>
      </c>
      <c r="E16" s="83">
        <v>102</v>
      </c>
      <c r="F16" s="85"/>
      <c r="G16" s="86"/>
      <c r="H16" s="89"/>
      <c r="I16" s="125"/>
      <c r="J16" s="117">
        <f>I16*H16</f>
        <v>0</v>
      </c>
    </row>
    <row r="17" spans="1:10" s="4" customFormat="1" ht="137.25" customHeight="1">
      <c r="A17" s="105"/>
      <c r="B17" s="113"/>
      <c r="C17" s="80"/>
      <c r="D17" s="82"/>
      <c r="E17" s="84"/>
      <c r="F17" s="87"/>
      <c r="G17" s="88"/>
      <c r="H17" s="90"/>
      <c r="I17" s="126"/>
      <c r="J17" s="118"/>
    </row>
    <row r="18" spans="1:10" s="4" customFormat="1" ht="21.75" customHeight="1">
      <c r="A18" s="129"/>
      <c r="B18" s="91" t="s">
        <v>68</v>
      </c>
      <c r="C18" s="79"/>
      <c r="D18" s="81"/>
      <c r="E18" s="83"/>
      <c r="F18" s="85"/>
      <c r="G18" s="86"/>
      <c r="H18" s="89"/>
      <c r="I18" s="125"/>
      <c r="J18" s="70">
        <f>I18*H18</f>
        <v>0</v>
      </c>
    </row>
    <row r="19" spans="1:10" s="4" customFormat="1" ht="6.75" hidden="1" customHeight="1">
      <c r="A19" s="129"/>
      <c r="B19" s="92"/>
      <c r="C19" s="80"/>
      <c r="D19" s="82"/>
      <c r="E19" s="84"/>
      <c r="F19" s="87"/>
      <c r="G19" s="88"/>
      <c r="H19" s="90"/>
      <c r="I19" s="126"/>
      <c r="J19" s="70">
        <f t="shared" si="0"/>
        <v>0</v>
      </c>
    </row>
    <row r="20" spans="1:10" s="4" customFormat="1" ht="10.5" customHeight="1">
      <c r="A20" s="104">
        <v>1</v>
      </c>
      <c r="B20" s="172" t="s">
        <v>57</v>
      </c>
      <c r="C20" s="174" t="s">
        <v>55</v>
      </c>
      <c r="D20" s="81" t="s">
        <v>39</v>
      </c>
      <c r="E20" s="83">
        <v>80</v>
      </c>
      <c r="F20" s="101"/>
      <c r="G20" s="101"/>
      <c r="H20" s="173"/>
      <c r="I20" s="125"/>
      <c r="J20" s="117">
        <f>I20*H20</f>
        <v>0</v>
      </c>
    </row>
    <row r="21" spans="1:10" s="4" customFormat="1" ht="10.5" customHeight="1">
      <c r="A21" s="105"/>
      <c r="B21" s="172"/>
      <c r="C21" s="175"/>
      <c r="D21" s="93"/>
      <c r="E21" s="94"/>
      <c r="F21" s="101"/>
      <c r="G21" s="101"/>
      <c r="H21" s="173"/>
      <c r="I21" s="126"/>
      <c r="J21" s="118"/>
    </row>
    <row r="22" spans="1:10" s="4" customFormat="1" ht="24.75" customHeight="1">
      <c r="A22" s="64">
        <v>2</v>
      </c>
      <c r="B22" s="60" t="s">
        <v>58</v>
      </c>
      <c r="C22" s="175"/>
      <c r="D22" s="61" t="s">
        <v>39</v>
      </c>
      <c r="E22" s="71">
        <v>60</v>
      </c>
      <c r="F22" s="101"/>
      <c r="G22" s="101"/>
      <c r="H22" s="62"/>
      <c r="I22" s="59"/>
      <c r="J22" s="70">
        <f t="shared" ref="J22:J32" si="1">I22*H22</f>
        <v>0</v>
      </c>
    </row>
    <row r="23" spans="1:10" s="4" customFormat="1" ht="24" customHeight="1">
      <c r="A23" s="65">
        <v>3</v>
      </c>
      <c r="B23" s="60" t="s">
        <v>59</v>
      </c>
      <c r="C23" s="175"/>
      <c r="D23" s="61" t="s">
        <v>39</v>
      </c>
      <c r="E23" s="71">
        <v>51</v>
      </c>
      <c r="F23" s="101"/>
      <c r="G23" s="101"/>
      <c r="H23" s="63"/>
      <c r="I23" s="59"/>
      <c r="J23" s="70">
        <f t="shared" si="1"/>
        <v>0</v>
      </c>
    </row>
    <row r="24" spans="1:10" s="4" customFormat="1" ht="24.75" customHeight="1">
      <c r="A24" s="65">
        <v>4</v>
      </c>
      <c r="B24" s="66" t="s">
        <v>60</v>
      </c>
      <c r="C24" s="176"/>
      <c r="D24" s="61" t="s">
        <v>47</v>
      </c>
      <c r="E24" s="72">
        <v>2000</v>
      </c>
      <c r="F24" s="85"/>
      <c r="G24" s="86"/>
      <c r="H24" s="57"/>
      <c r="I24" s="67"/>
      <c r="J24" s="70">
        <f t="shared" si="1"/>
        <v>0</v>
      </c>
    </row>
    <row r="25" spans="1:10" s="4" customFormat="1" ht="24.75" customHeight="1">
      <c r="A25" s="58">
        <v>5</v>
      </c>
      <c r="B25" s="66" t="s">
        <v>61</v>
      </c>
      <c r="C25" s="176"/>
      <c r="D25" s="61" t="s">
        <v>39</v>
      </c>
      <c r="E25" s="73">
        <v>50</v>
      </c>
      <c r="F25" s="102"/>
      <c r="G25" s="103"/>
      <c r="H25" s="52"/>
      <c r="I25" s="67"/>
      <c r="J25" s="70">
        <f t="shared" si="1"/>
        <v>0</v>
      </c>
    </row>
    <row r="26" spans="1:10" s="4" customFormat="1" ht="24" customHeight="1">
      <c r="A26" s="65">
        <v>6</v>
      </c>
      <c r="B26" s="66" t="s">
        <v>62</v>
      </c>
      <c r="C26" s="176"/>
      <c r="D26" s="61" t="s">
        <v>39</v>
      </c>
      <c r="E26" s="73">
        <v>20</v>
      </c>
      <c r="F26" s="77"/>
      <c r="G26" s="78"/>
      <c r="H26" s="57"/>
      <c r="I26" s="67"/>
      <c r="J26" s="70">
        <f t="shared" si="1"/>
        <v>0</v>
      </c>
    </row>
    <row r="27" spans="1:10" s="4" customFormat="1" ht="27" customHeight="1">
      <c r="A27" s="65">
        <v>7</v>
      </c>
      <c r="B27" s="66" t="s">
        <v>63</v>
      </c>
      <c r="C27" s="176"/>
      <c r="D27" s="61" t="s">
        <v>39</v>
      </c>
      <c r="E27" s="74">
        <v>6</v>
      </c>
      <c r="F27" s="77"/>
      <c r="G27" s="78"/>
      <c r="H27" s="62"/>
      <c r="I27" s="67"/>
      <c r="J27" s="70">
        <f t="shared" si="1"/>
        <v>0</v>
      </c>
    </row>
    <row r="28" spans="1:10" s="4" customFormat="1" ht="27" customHeight="1">
      <c r="A28" s="56">
        <v>8</v>
      </c>
      <c r="B28" s="66" t="s">
        <v>64</v>
      </c>
      <c r="C28" s="176"/>
      <c r="D28" s="61" t="s">
        <v>39</v>
      </c>
      <c r="E28" s="75">
        <v>20</v>
      </c>
      <c r="F28" s="77"/>
      <c r="G28" s="78"/>
      <c r="H28" s="55"/>
      <c r="I28" s="67"/>
      <c r="J28" s="70">
        <f t="shared" si="1"/>
        <v>0</v>
      </c>
    </row>
    <row r="29" spans="1:10" s="4" customFormat="1" ht="39.75" customHeight="1">
      <c r="A29" s="56">
        <v>9</v>
      </c>
      <c r="B29" s="66" t="s">
        <v>65</v>
      </c>
      <c r="C29" s="176"/>
      <c r="D29" s="61" t="s">
        <v>39</v>
      </c>
      <c r="E29" s="75">
        <v>5000</v>
      </c>
      <c r="F29" s="77"/>
      <c r="G29" s="78"/>
      <c r="H29" s="55"/>
      <c r="I29" s="67"/>
      <c r="J29" s="70">
        <f t="shared" si="1"/>
        <v>0</v>
      </c>
    </row>
    <row r="30" spans="1:10" s="4" customFormat="1" ht="27" customHeight="1">
      <c r="A30" s="56">
        <v>10</v>
      </c>
      <c r="B30" s="66" t="s">
        <v>66</v>
      </c>
      <c r="C30" s="176"/>
      <c r="D30" s="61" t="s">
        <v>39</v>
      </c>
      <c r="E30" s="75">
        <v>1500</v>
      </c>
      <c r="F30" s="77"/>
      <c r="G30" s="78"/>
      <c r="H30" s="55"/>
      <c r="I30" s="67"/>
      <c r="J30" s="70">
        <f t="shared" si="1"/>
        <v>0</v>
      </c>
    </row>
    <row r="31" spans="1:10" s="4" customFormat="1" ht="27" customHeight="1">
      <c r="A31" s="56">
        <v>11</v>
      </c>
      <c r="B31" s="66" t="s">
        <v>67</v>
      </c>
      <c r="C31" s="80"/>
      <c r="D31" s="61" t="s">
        <v>39</v>
      </c>
      <c r="E31" s="75">
        <v>1500</v>
      </c>
      <c r="F31" s="77"/>
      <c r="G31" s="78"/>
      <c r="H31" s="55"/>
      <c r="I31" s="67"/>
      <c r="J31" s="70">
        <f t="shared" si="1"/>
        <v>0</v>
      </c>
    </row>
    <row r="32" spans="1:10" s="4" customFormat="1" ht="26.25" customHeight="1">
      <c r="A32" s="42"/>
      <c r="B32" s="47" t="s">
        <v>45</v>
      </c>
      <c r="C32" s="79" t="s">
        <v>55</v>
      </c>
      <c r="D32" s="81" t="s">
        <v>47</v>
      </c>
      <c r="E32" s="83">
        <v>2280</v>
      </c>
      <c r="F32" s="95"/>
      <c r="G32" s="96"/>
      <c r="H32" s="99"/>
      <c r="I32" s="119"/>
      <c r="J32" s="117">
        <f t="shared" si="1"/>
        <v>0</v>
      </c>
    </row>
    <row r="33" spans="1:10" s="4" customFormat="1" ht="174" customHeight="1">
      <c r="A33" s="115">
        <v>1</v>
      </c>
      <c r="B33" s="114" t="s">
        <v>46</v>
      </c>
      <c r="C33" s="80"/>
      <c r="D33" s="82"/>
      <c r="E33" s="84"/>
      <c r="F33" s="123"/>
      <c r="G33" s="124"/>
      <c r="H33" s="122"/>
      <c r="I33" s="120"/>
      <c r="J33" s="118"/>
    </row>
    <row r="34" spans="1:10" s="4" customFormat="1" ht="99" hidden="1" customHeight="1">
      <c r="A34" s="116"/>
      <c r="B34" s="113"/>
      <c r="C34" s="50"/>
      <c r="D34" s="93"/>
      <c r="E34" s="94"/>
      <c r="F34" s="97"/>
      <c r="G34" s="98"/>
      <c r="H34" s="100"/>
      <c r="I34" s="121"/>
      <c r="J34" s="70">
        <f t="shared" si="0"/>
        <v>0</v>
      </c>
    </row>
    <row r="35" spans="1:10" s="4" customFormat="1" ht="152.25" customHeight="1">
      <c r="A35" s="115">
        <v>2</v>
      </c>
      <c r="B35" s="114" t="s">
        <v>48</v>
      </c>
      <c r="C35" s="79" t="s">
        <v>55</v>
      </c>
      <c r="D35" s="81" t="s">
        <v>47</v>
      </c>
      <c r="E35" s="83">
        <v>2070</v>
      </c>
      <c r="F35" s="95"/>
      <c r="G35" s="96"/>
      <c r="H35" s="99"/>
      <c r="I35" s="119"/>
      <c r="J35" s="76">
        <f>I35*H35</f>
        <v>0</v>
      </c>
    </row>
    <row r="36" spans="1:10" s="4" customFormat="1" ht="42.75" hidden="1" customHeight="1">
      <c r="A36" s="116"/>
      <c r="B36" s="113"/>
      <c r="C36" s="80"/>
      <c r="D36" s="93"/>
      <c r="E36" s="94"/>
      <c r="F36" s="97"/>
      <c r="G36" s="98"/>
      <c r="H36" s="100"/>
      <c r="I36" s="121"/>
      <c r="J36" s="70">
        <f t="shared" si="0"/>
        <v>0</v>
      </c>
    </row>
    <row r="37" spans="1:10" s="4" customFormat="1" ht="96.75" customHeight="1">
      <c r="A37" s="51">
        <v>3</v>
      </c>
      <c r="B37" s="114" t="s">
        <v>49</v>
      </c>
      <c r="C37" s="50" t="s">
        <v>55</v>
      </c>
      <c r="D37" s="81" t="s">
        <v>39</v>
      </c>
      <c r="E37" s="83">
        <v>185</v>
      </c>
      <c r="F37" s="95"/>
      <c r="G37" s="96"/>
      <c r="H37" s="99"/>
      <c r="I37" s="119"/>
      <c r="J37" s="117">
        <f>I37*H37</f>
        <v>0</v>
      </c>
    </row>
    <row r="38" spans="1:10" s="4" customFormat="1" ht="1.5" customHeight="1">
      <c r="A38" s="53"/>
      <c r="B38" s="113"/>
      <c r="C38" s="50"/>
      <c r="D38" s="93"/>
      <c r="E38" s="94"/>
      <c r="F38" s="97"/>
      <c r="G38" s="98"/>
      <c r="H38" s="100"/>
      <c r="I38" s="121"/>
      <c r="J38" s="118"/>
    </row>
    <row r="39" spans="1:10" s="4" customFormat="1" ht="154.5" customHeight="1">
      <c r="A39" s="39">
        <v>4</v>
      </c>
      <c r="B39" s="49" t="s">
        <v>50</v>
      </c>
      <c r="C39" s="50" t="s">
        <v>55</v>
      </c>
      <c r="D39" s="46" t="s">
        <v>39</v>
      </c>
      <c r="E39" s="75">
        <v>185</v>
      </c>
      <c r="F39" s="85"/>
      <c r="G39" s="86"/>
      <c r="H39" s="43"/>
      <c r="I39" s="38"/>
      <c r="J39" s="76">
        <f>I39*H39</f>
        <v>0</v>
      </c>
    </row>
    <row r="40" spans="1:10" s="4" customFormat="1" ht="191.25" customHeight="1">
      <c r="A40" s="39">
        <v>5</v>
      </c>
      <c r="B40" s="49" t="s">
        <v>51</v>
      </c>
      <c r="C40" s="50" t="s">
        <v>55</v>
      </c>
      <c r="D40" s="46" t="s">
        <v>39</v>
      </c>
      <c r="E40" s="75">
        <v>102</v>
      </c>
      <c r="F40" s="77"/>
      <c r="G40" s="78"/>
      <c r="H40" s="43"/>
      <c r="I40" s="38"/>
      <c r="J40" s="70">
        <f>I40*H40</f>
        <v>0</v>
      </c>
    </row>
    <row r="41" spans="1:10" s="4" customFormat="1" ht="172.5" customHeight="1">
      <c r="A41" s="39">
        <v>6</v>
      </c>
      <c r="B41" s="49" t="s">
        <v>52</v>
      </c>
      <c r="C41" s="50" t="s">
        <v>55</v>
      </c>
      <c r="D41" s="46" t="s">
        <v>39</v>
      </c>
      <c r="E41" s="75">
        <v>204</v>
      </c>
      <c r="F41" s="77"/>
      <c r="G41" s="78"/>
      <c r="H41" s="43"/>
      <c r="I41" s="38"/>
      <c r="J41" s="70">
        <f>I41*H41</f>
        <v>0</v>
      </c>
    </row>
    <row r="42" spans="1:10" s="4" customFormat="1" ht="135" customHeight="1">
      <c r="A42" s="39">
        <v>7</v>
      </c>
      <c r="B42" s="49" t="s">
        <v>53</v>
      </c>
      <c r="C42" s="50" t="s">
        <v>55</v>
      </c>
      <c r="D42" s="46" t="s">
        <v>39</v>
      </c>
      <c r="E42" s="75">
        <v>204</v>
      </c>
      <c r="F42" s="77"/>
      <c r="G42" s="78"/>
      <c r="H42" s="43"/>
      <c r="I42" s="38"/>
      <c r="J42" s="70">
        <f>I42*H42</f>
        <v>0</v>
      </c>
    </row>
    <row r="43" spans="1:10" s="4" customFormat="1" ht="135" customHeight="1">
      <c r="A43" s="56">
        <v>8</v>
      </c>
      <c r="B43" s="49" t="s">
        <v>54</v>
      </c>
      <c r="C43" s="50" t="s">
        <v>55</v>
      </c>
      <c r="D43" s="54" t="s">
        <v>39</v>
      </c>
      <c r="E43" s="75">
        <v>102</v>
      </c>
      <c r="F43" s="77"/>
      <c r="G43" s="78"/>
      <c r="H43" s="55"/>
      <c r="I43" s="68"/>
      <c r="J43" s="70">
        <f>I43*H43</f>
        <v>0</v>
      </c>
    </row>
    <row r="44" spans="1:10" s="5" customFormat="1" ht="39" customHeight="1">
      <c r="A44" s="163"/>
      <c r="B44" s="164"/>
      <c r="C44" s="164"/>
      <c r="D44" s="164"/>
      <c r="E44" s="164"/>
      <c r="F44" s="164"/>
      <c r="G44" s="164"/>
      <c r="H44" s="165"/>
      <c r="I44" s="32" t="s">
        <v>34</v>
      </c>
      <c r="J44" s="35">
        <f>SUM(J5:J43)</f>
        <v>0</v>
      </c>
    </row>
    <row r="45" spans="1:10" s="5" customFormat="1" ht="88.5" customHeight="1">
      <c r="A45" s="166"/>
      <c r="B45" s="167"/>
      <c r="C45" s="167"/>
      <c r="D45" s="167"/>
      <c r="E45" s="167"/>
      <c r="F45" s="167"/>
      <c r="G45" s="167"/>
      <c r="H45" s="168"/>
      <c r="I45" s="33" t="s">
        <v>27</v>
      </c>
      <c r="J45" s="36"/>
    </row>
    <row r="46" spans="1:10" s="5" customFormat="1" ht="27.75" customHeight="1">
      <c r="A46" s="169"/>
      <c r="B46" s="170"/>
      <c r="C46" s="170"/>
      <c r="D46" s="170"/>
      <c r="E46" s="170"/>
      <c r="F46" s="170"/>
      <c r="G46" s="170"/>
      <c r="H46" s="171"/>
      <c r="I46" s="34" t="s">
        <v>35</v>
      </c>
      <c r="J46" s="35">
        <f>J44</f>
        <v>0</v>
      </c>
    </row>
    <row r="47" spans="1:10" s="6" customFormat="1" ht="42.75" customHeight="1">
      <c r="A47" s="13"/>
      <c r="B47" s="14" t="s">
        <v>0</v>
      </c>
      <c r="C47" s="20"/>
      <c r="D47" s="108"/>
      <c r="E47" s="162"/>
      <c r="F47" s="108" t="s">
        <v>1</v>
      </c>
      <c r="G47" s="109"/>
      <c r="H47" s="109"/>
      <c r="I47" s="109"/>
      <c r="J47" s="109"/>
    </row>
    <row r="48" spans="1:10" s="6" customFormat="1" ht="40.5" customHeight="1">
      <c r="A48" s="15"/>
      <c r="B48" s="16" t="s">
        <v>7</v>
      </c>
      <c r="C48" s="21"/>
      <c r="D48" s="161" t="s">
        <v>71</v>
      </c>
      <c r="E48" s="161"/>
      <c r="F48" s="110" t="s">
        <v>8</v>
      </c>
      <c r="G48" s="111"/>
      <c r="H48" s="106"/>
      <c r="I48" s="107"/>
      <c r="J48" s="107"/>
    </row>
    <row r="49" spans="1:10" s="5" customFormat="1" ht="48" customHeight="1">
      <c r="A49" s="15"/>
      <c r="B49" s="17" t="s">
        <v>9</v>
      </c>
      <c r="C49" s="21"/>
      <c r="D49" s="161" t="s">
        <v>30</v>
      </c>
      <c r="E49" s="161"/>
      <c r="F49" s="110" t="s">
        <v>10</v>
      </c>
      <c r="G49" s="111"/>
      <c r="H49" s="106"/>
      <c r="I49" s="107"/>
      <c r="J49" s="107"/>
    </row>
    <row r="50" spans="1:10" s="6" customFormat="1" ht="34.5" customHeight="1">
      <c r="A50" s="15"/>
      <c r="B50" s="17" t="s">
        <v>11</v>
      </c>
      <c r="C50" s="21"/>
      <c r="D50" s="161" t="s">
        <v>55</v>
      </c>
      <c r="E50" s="161"/>
      <c r="F50" s="110" t="s">
        <v>12</v>
      </c>
      <c r="G50" s="111"/>
      <c r="H50" s="106"/>
      <c r="I50" s="107"/>
      <c r="J50" s="107"/>
    </row>
    <row r="51" spans="1:10" s="6" customFormat="1" ht="33" customHeight="1">
      <c r="A51" s="15"/>
      <c r="B51" s="17" t="s">
        <v>13</v>
      </c>
      <c r="C51" s="21"/>
      <c r="D51" s="161" t="s">
        <v>31</v>
      </c>
      <c r="E51" s="161"/>
      <c r="F51" s="110" t="s">
        <v>14</v>
      </c>
      <c r="G51" s="111"/>
      <c r="H51" s="106"/>
      <c r="I51" s="107"/>
      <c r="J51" s="107"/>
    </row>
    <row r="52" spans="1:10" s="6" customFormat="1" ht="21.75" customHeight="1">
      <c r="A52" s="15"/>
      <c r="B52" s="30" t="s">
        <v>28</v>
      </c>
      <c r="C52" s="21"/>
      <c r="D52" s="161" t="s">
        <v>32</v>
      </c>
      <c r="E52" s="161"/>
      <c r="F52" s="110" t="s">
        <v>28</v>
      </c>
      <c r="G52" s="111"/>
      <c r="H52" s="106"/>
      <c r="I52" s="107"/>
      <c r="J52" s="107"/>
    </row>
    <row r="53" spans="1:10" s="6" customFormat="1" ht="29.25" customHeight="1">
      <c r="A53" s="15"/>
      <c r="B53" s="130" t="s">
        <v>15</v>
      </c>
      <c r="C53" s="131"/>
      <c r="D53" s="131"/>
      <c r="E53" s="132"/>
      <c r="F53" s="110" t="s">
        <v>16</v>
      </c>
      <c r="G53" s="111"/>
      <c r="H53" s="106"/>
      <c r="I53" s="107"/>
      <c r="J53" s="107"/>
    </row>
    <row r="54" spans="1:10" s="6" customFormat="1" ht="33" customHeight="1">
      <c r="A54" s="15"/>
      <c r="B54" s="133" t="s">
        <v>74</v>
      </c>
      <c r="C54" s="134"/>
      <c r="D54" s="134"/>
      <c r="E54" s="135"/>
      <c r="F54" s="142" t="s">
        <v>17</v>
      </c>
      <c r="G54" s="142"/>
      <c r="H54" s="106"/>
      <c r="I54" s="107"/>
      <c r="J54" s="107"/>
    </row>
    <row r="55" spans="1:10" s="6" customFormat="1" ht="37.5" customHeight="1">
      <c r="A55" s="18"/>
      <c r="B55" s="136"/>
      <c r="C55" s="137"/>
      <c r="D55" s="137"/>
      <c r="E55" s="138"/>
      <c r="F55" s="143" t="s">
        <v>18</v>
      </c>
      <c r="G55" s="144"/>
      <c r="H55" s="106"/>
      <c r="I55" s="145"/>
      <c r="J55" s="22" t="s">
        <v>19</v>
      </c>
    </row>
    <row r="56" spans="1:10" s="6" customFormat="1" ht="36.75" customHeight="1">
      <c r="A56" s="18"/>
      <c r="B56" s="136"/>
      <c r="C56" s="137"/>
      <c r="D56" s="137"/>
      <c r="E56" s="138"/>
      <c r="F56" s="110" t="s">
        <v>20</v>
      </c>
      <c r="G56" s="111"/>
      <c r="H56" s="106"/>
      <c r="I56" s="145"/>
      <c r="J56" s="22" t="s">
        <v>21</v>
      </c>
    </row>
    <row r="57" spans="1:10" s="6" customFormat="1" ht="69" customHeight="1">
      <c r="A57" s="18"/>
      <c r="B57" s="136"/>
      <c r="C57" s="137"/>
      <c r="D57" s="137"/>
      <c r="E57" s="138"/>
      <c r="F57" s="110" t="s">
        <v>29</v>
      </c>
      <c r="G57" s="111"/>
      <c r="H57" s="106"/>
      <c r="I57" s="107"/>
      <c r="J57" s="107"/>
    </row>
    <row r="58" spans="1:10" s="6" customFormat="1" ht="41.25" customHeight="1">
      <c r="A58" s="18"/>
      <c r="B58" s="136"/>
      <c r="C58" s="137"/>
      <c r="D58" s="137"/>
      <c r="E58" s="138"/>
      <c r="F58" s="110" t="s">
        <v>22</v>
      </c>
      <c r="G58" s="111"/>
      <c r="H58" s="106"/>
      <c r="I58" s="107"/>
      <c r="J58" s="107"/>
    </row>
    <row r="59" spans="1:10" s="6" customFormat="1" ht="27.75" customHeight="1">
      <c r="A59" s="18"/>
      <c r="B59" s="136"/>
      <c r="C59" s="137"/>
      <c r="D59" s="137"/>
      <c r="E59" s="138"/>
      <c r="F59" s="110" t="s">
        <v>23</v>
      </c>
      <c r="G59" s="111"/>
      <c r="H59" s="106"/>
      <c r="I59" s="107"/>
      <c r="J59" s="107"/>
    </row>
    <row r="60" spans="1:10" s="6" customFormat="1" ht="26.25" customHeight="1">
      <c r="A60" s="18"/>
      <c r="B60" s="136"/>
      <c r="C60" s="137"/>
      <c r="D60" s="137"/>
      <c r="E60" s="138"/>
      <c r="F60" s="110" t="s">
        <v>24</v>
      </c>
      <c r="G60" s="111"/>
      <c r="H60" s="106"/>
      <c r="I60" s="107"/>
      <c r="J60" s="107"/>
    </row>
    <row r="61" spans="1:10" s="6" customFormat="1" ht="74.25" customHeight="1">
      <c r="A61" s="18"/>
      <c r="B61" s="139"/>
      <c r="C61" s="140"/>
      <c r="D61" s="140"/>
      <c r="E61" s="141"/>
      <c r="F61" s="110" t="s">
        <v>25</v>
      </c>
      <c r="G61" s="111"/>
      <c r="H61" s="106"/>
      <c r="I61" s="107"/>
      <c r="J61" s="107"/>
    </row>
    <row r="62" spans="1:10" ht="33.75" customHeight="1"/>
    <row r="63" spans="1:10" s="10" customFormat="1" ht="39" customHeight="1">
      <c r="A63" s="7"/>
      <c r="B63" s="8"/>
      <c r="C63" s="23"/>
      <c r="D63" s="24"/>
      <c r="E63" s="25"/>
      <c r="F63" s="24"/>
      <c r="G63" s="26"/>
      <c r="H63" s="27"/>
      <c r="I63" s="28"/>
      <c r="J63" s="29"/>
    </row>
    <row r="64" spans="1:10" ht="31.5" customHeight="1"/>
    <row r="65" spans="1:19" ht="31.5" customHeight="1"/>
    <row r="66" spans="1:19" s="9" customFormat="1" ht="33" customHeight="1">
      <c r="A66" s="7"/>
      <c r="B66" s="8"/>
      <c r="C66" s="23"/>
      <c r="D66" s="24"/>
      <c r="E66" s="25"/>
      <c r="F66" s="24"/>
      <c r="G66" s="26"/>
      <c r="H66" s="27"/>
      <c r="I66" s="28"/>
      <c r="J66" s="29"/>
      <c r="K66"/>
      <c r="L66"/>
      <c r="M66"/>
      <c r="N66"/>
      <c r="O66"/>
      <c r="P66"/>
      <c r="Q66"/>
      <c r="R66"/>
      <c r="S66"/>
    </row>
    <row r="67" spans="1:19" s="9" customFormat="1" ht="30" customHeight="1">
      <c r="A67" s="7"/>
      <c r="B67" s="8"/>
      <c r="C67" s="23"/>
      <c r="D67" s="24"/>
      <c r="E67" s="25"/>
      <c r="F67" s="24"/>
      <c r="G67" s="26"/>
      <c r="H67" s="27"/>
      <c r="I67" s="28"/>
      <c r="J67" s="29"/>
      <c r="K67"/>
      <c r="L67"/>
      <c r="M67"/>
      <c r="N67"/>
      <c r="O67"/>
      <c r="P67"/>
      <c r="Q67"/>
      <c r="R67"/>
      <c r="S67"/>
    </row>
    <row r="68" spans="1:19" s="9" customFormat="1" ht="37.5" customHeight="1">
      <c r="A68" s="7"/>
      <c r="B68" s="8"/>
      <c r="C68" s="23"/>
      <c r="D68" s="24"/>
      <c r="E68" s="25"/>
      <c r="F68" s="24"/>
      <c r="G68" s="26"/>
      <c r="H68" s="27"/>
      <c r="I68" s="28"/>
      <c r="J68" s="29"/>
    </row>
    <row r="69" spans="1:19" s="9" customFormat="1" ht="48.75" customHeight="1">
      <c r="A69" s="7"/>
      <c r="B69" s="8"/>
      <c r="C69" s="23"/>
      <c r="D69" s="24"/>
      <c r="E69" s="25"/>
      <c r="F69" s="24"/>
      <c r="G69" s="26"/>
      <c r="H69" s="27"/>
      <c r="I69" s="28"/>
      <c r="J69" s="29"/>
      <c r="K69"/>
      <c r="L69"/>
      <c r="M69"/>
      <c r="N69"/>
      <c r="O69"/>
      <c r="P69"/>
      <c r="Q69"/>
      <c r="R69"/>
      <c r="S69"/>
    </row>
    <row r="70" spans="1:19" s="9" customFormat="1" ht="63.75" customHeight="1">
      <c r="A70" s="7"/>
      <c r="B70" s="8"/>
      <c r="C70" s="23"/>
      <c r="D70" s="24"/>
      <c r="E70" s="25"/>
      <c r="F70" s="24"/>
      <c r="G70" s="26"/>
      <c r="H70" s="27"/>
      <c r="I70" s="28"/>
      <c r="J70" s="29"/>
      <c r="K70"/>
      <c r="L70"/>
      <c r="M70"/>
      <c r="N70"/>
      <c r="O70"/>
      <c r="P70"/>
      <c r="Q70"/>
      <c r="R70"/>
      <c r="S70"/>
    </row>
    <row r="71" spans="1:19" s="9" customFormat="1" ht="63.75" customHeight="1">
      <c r="A71" s="7"/>
      <c r="B71" s="8"/>
      <c r="C71" s="23"/>
      <c r="D71" s="24"/>
      <c r="E71" s="25"/>
      <c r="F71" s="24"/>
      <c r="G71" s="26"/>
      <c r="H71" s="27"/>
      <c r="I71" s="28"/>
      <c r="J71" s="29"/>
      <c r="K71"/>
      <c r="L71"/>
      <c r="M71"/>
      <c r="N71"/>
      <c r="O71"/>
      <c r="P71"/>
      <c r="Q71"/>
      <c r="R71"/>
      <c r="S71"/>
    </row>
  </sheetData>
  <protectedRanges>
    <protectedRange sqref="H48:J54 B53:C53 H55:I57 J57 D48:E52 H58:J61" name="Område1_2_1"/>
    <protectedRange sqref="D1" name="Område1_1_1"/>
  </protectedRanges>
  <mergeCells count="148">
    <mergeCell ref="B35:B36"/>
    <mergeCell ref="C35:C36"/>
    <mergeCell ref="D35:D36"/>
    <mergeCell ref="E35:E36"/>
    <mergeCell ref="F35:G36"/>
    <mergeCell ref="H35:H36"/>
    <mergeCell ref="C20:C31"/>
    <mergeCell ref="C14:C15"/>
    <mergeCell ref="D14:D15"/>
    <mergeCell ref="E14:E15"/>
    <mergeCell ref="F14:G15"/>
    <mergeCell ref="H14:H15"/>
    <mergeCell ref="I14:I15"/>
    <mergeCell ref="J14:J15"/>
    <mergeCell ref="J20:J21"/>
    <mergeCell ref="I20:I21"/>
    <mergeCell ref="F20:G21"/>
    <mergeCell ref="H20:H21"/>
    <mergeCell ref="I7:I8"/>
    <mergeCell ref="J7:J8"/>
    <mergeCell ref="J10:J11"/>
    <mergeCell ref="B12:B13"/>
    <mergeCell ref="A44:H46"/>
    <mergeCell ref="D49:E49"/>
    <mergeCell ref="F49:G49"/>
    <mergeCell ref="F40:G40"/>
    <mergeCell ref="F41:G41"/>
    <mergeCell ref="F42:G42"/>
    <mergeCell ref="H48:J48"/>
    <mergeCell ref="A14:A15"/>
    <mergeCell ref="C16:C17"/>
    <mergeCell ref="D16:D17"/>
    <mergeCell ref="E16:E17"/>
    <mergeCell ref="F16:G17"/>
    <mergeCell ref="H16:H17"/>
    <mergeCell ref="A16:A17"/>
    <mergeCell ref="J16:J17"/>
    <mergeCell ref="B16:B17"/>
    <mergeCell ref="I16:I17"/>
    <mergeCell ref="J37:J38"/>
    <mergeCell ref="J32:J33"/>
    <mergeCell ref="B14:B15"/>
    <mergeCell ref="F9:G9"/>
    <mergeCell ref="D7:D8"/>
    <mergeCell ref="E7:E8"/>
    <mergeCell ref="B7:B8"/>
    <mergeCell ref="C7:C8"/>
    <mergeCell ref="A10:A11"/>
    <mergeCell ref="C10:C11"/>
    <mergeCell ref="F7:G8"/>
    <mergeCell ref="H7:H8"/>
    <mergeCell ref="A7:A8"/>
    <mergeCell ref="F1:J1"/>
    <mergeCell ref="B1:E1"/>
    <mergeCell ref="A2:E2"/>
    <mergeCell ref="F2:J2"/>
    <mergeCell ref="F3:G3"/>
    <mergeCell ref="F5:G5"/>
    <mergeCell ref="F6:G6"/>
    <mergeCell ref="B4:J4"/>
    <mergeCell ref="F60:G60"/>
    <mergeCell ref="H60:J60"/>
    <mergeCell ref="D10:D11"/>
    <mergeCell ref="E10:E11"/>
    <mergeCell ref="F10:G11"/>
    <mergeCell ref="H10:H11"/>
    <mergeCell ref="I10:I11"/>
    <mergeCell ref="D52:E52"/>
    <mergeCell ref="F52:G52"/>
    <mergeCell ref="H52:J52"/>
    <mergeCell ref="H50:J50"/>
    <mergeCell ref="D51:E51"/>
    <mergeCell ref="F39:G39"/>
    <mergeCell ref="D50:E50"/>
    <mergeCell ref="D47:E47"/>
    <mergeCell ref="D48:E48"/>
    <mergeCell ref="A18:A19"/>
    <mergeCell ref="F61:G61"/>
    <mergeCell ref="B53:E53"/>
    <mergeCell ref="F53:G53"/>
    <mergeCell ref="H53:J53"/>
    <mergeCell ref="H61:J61"/>
    <mergeCell ref="B54:E61"/>
    <mergeCell ref="F54:G54"/>
    <mergeCell ref="H54:J54"/>
    <mergeCell ref="F55:G55"/>
    <mergeCell ref="H55:I55"/>
    <mergeCell ref="F56:G56"/>
    <mergeCell ref="H56:I56"/>
    <mergeCell ref="F57:G57"/>
    <mergeCell ref="H57:J57"/>
    <mergeCell ref="F58:G58"/>
    <mergeCell ref="H58:J58"/>
    <mergeCell ref="F59:G59"/>
    <mergeCell ref="H59:J59"/>
    <mergeCell ref="F51:G51"/>
    <mergeCell ref="H51:J51"/>
    <mergeCell ref="F50:G50"/>
    <mergeCell ref="I35:I36"/>
    <mergeCell ref="B20:B21"/>
    <mergeCell ref="A20:A21"/>
    <mergeCell ref="H49:J49"/>
    <mergeCell ref="F47:J47"/>
    <mergeCell ref="F48:G48"/>
    <mergeCell ref="B10:B11"/>
    <mergeCell ref="B33:B34"/>
    <mergeCell ref="A33:A34"/>
    <mergeCell ref="C32:C33"/>
    <mergeCell ref="A12:A13"/>
    <mergeCell ref="D32:D34"/>
    <mergeCell ref="E32:E34"/>
    <mergeCell ref="C12:C13"/>
    <mergeCell ref="D12:D13"/>
    <mergeCell ref="E12:E13"/>
    <mergeCell ref="J12:J13"/>
    <mergeCell ref="I32:I34"/>
    <mergeCell ref="H32:H34"/>
    <mergeCell ref="F32:G34"/>
    <mergeCell ref="A35:A36"/>
    <mergeCell ref="I18:I19"/>
    <mergeCell ref="I37:I38"/>
    <mergeCell ref="F12:G13"/>
    <mergeCell ref="H12:H13"/>
    <mergeCell ref="I12:I13"/>
    <mergeCell ref="F43:G43"/>
    <mergeCell ref="C18:C19"/>
    <mergeCell ref="D18:D19"/>
    <mergeCell ref="E18:E19"/>
    <mergeCell ref="F18:G19"/>
    <mergeCell ref="H18:H19"/>
    <mergeCell ref="B18:B19"/>
    <mergeCell ref="D37:D38"/>
    <mergeCell ref="E37:E38"/>
    <mergeCell ref="F37:G38"/>
    <mergeCell ref="H37:H38"/>
    <mergeCell ref="F30:G30"/>
    <mergeCell ref="F22:G22"/>
    <mergeCell ref="D20:D21"/>
    <mergeCell ref="E20:E21"/>
    <mergeCell ref="F31:G31"/>
    <mergeCell ref="F23:G23"/>
    <mergeCell ref="F24:G24"/>
    <mergeCell ref="F25:G25"/>
    <mergeCell ref="F26:G26"/>
    <mergeCell ref="F27:G27"/>
    <mergeCell ref="F28:G28"/>
    <mergeCell ref="F29:G29"/>
    <mergeCell ref="B37:B38"/>
  </mergeCells>
  <printOptions horizontalCentered="1" verticalCentered="1"/>
  <pageMargins left="0.25" right="0.25" top="0.25" bottom="0.25" header="0.3" footer="0.3"/>
  <pageSetup paperSize="9" scale="4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7C72421CA5DC44BD7B39DB220FB62C" ma:contentTypeVersion="12" ma:contentTypeDescription="Create a new document." ma:contentTypeScope="" ma:versionID="455f2176e205ac7deb5af60731560450">
  <xsd:schema xmlns:xsd="http://www.w3.org/2001/XMLSchema" xmlns:xs="http://www.w3.org/2001/XMLSchema" xmlns:p="http://schemas.microsoft.com/office/2006/metadata/properties" xmlns:ns2="a935ed57-1163-4339-bacc-24313603f12e" xmlns:ns3="a8012c74-0e49-4f5e-93d2-056f4bff9b3b" targetNamespace="http://schemas.microsoft.com/office/2006/metadata/properties" ma:root="true" ma:fieldsID="26aa51d5ad4379603ded715eca1c0f5a" ns2:_="" ns3:_="">
    <xsd:import namespace="a935ed57-1163-4339-bacc-24313603f12e"/>
    <xsd:import namespace="a8012c74-0e49-4f5e-93d2-056f4bff9b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35ed57-1163-4339-bacc-24313603f1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012c74-0e49-4f5e-93d2-056f4bff9b3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3ADC1D-5025-47E4-9903-480D45B92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35ed57-1163-4339-bacc-24313603f12e"/>
    <ds:schemaRef ds:uri="a8012c74-0e49-4f5e-93d2-056f4bff9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AFE257-E757-4395-A1F8-434404027589}">
  <ds:schemaRefs>
    <ds:schemaRef ds:uri="http://schemas.microsoft.com/office/2006/metadata/properties"/>
    <ds:schemaRef ds:uri="http://schemas.microsoft.com/office/2006/documentManagement/types"/>
    <ds:schemaRef ds:uri="http://purl.org/dc/terms/"/>
    <ds:schemaRef ds:uri="a935ed57-1163-4339-bacc-24313603f12e"/>
    <ds:schemaRef ds:uri="http://purl.org/dc/elements/1.1/"/>
    <ds:schemaRef ds:uri="a8012c74-0e49-4f5e-93d2-056f4bff9b3b"/>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4A42F171-A438-4DB7-B0C5-C7D6FEDDCF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A.2 Financial</vt:lpstr>
      <vt:lpstr>'Annex A.2 Financial'!Print_Area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IQ-MOS-19-0296</dc:creator>
  <cp:lastModifiedBy>DRC</cp:lastModifiedBy>
  <cp:lastPrinted>2020-12-24T05:57:21Z</cp:lastPrinted>
  <dcterms:created xsi:type="dcterms:W3CDTF">2020-05-12T06:21:38Z</dcterms:created>
  <dcterms:modified xsi:type="dcterms:W3CDTF">2021-05-10T13:33:27Z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0x0101000E7C72421CA5DC44BD7B39DB220FB62C</vt:lpwstr>
  </property>
</Properties>
</file>