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al-rub_mus\Downloads\giz\Relining\"/>
    </mc:Choice>
  </mc:AlternateContent>
  <xr:revisionPtr revIDLastSave="0" documentId="13_ncr:1_{EA8EB050-D373-4192-B573-0B40EA5D302C}" xr6:coauthVersionLast="47" xr6:coauthVersionMax="47" xr10:uidLastSave="{00000000-0000-0000-0000-000000000000}"/>
  <bookViews>
    <workbookView xWindow="28680" yWindow="-120" windowWidth="29040" windowHeight="15840" xr2:uid="{00000000-000D-0000-FFFF-FFFF00000000}"/>
  </bookViews>
  <sheets>
    <sheet name="Summery" sheetId="2" r:id="rId1"/>
    <sheet name="Canals relining" sheetId="1" r:id="rId2"/>
    <sheet name="Concrete plates" sheetId="3" r:id="rId3"/>
  </sheets>
  <definedNames>
    <definedName name="_xlnm.Print_Area" localSheetId="1">'Canals relining'!$A$1:$G$57</definedName>
    <definedName name="_xlnm.Print_Area" localSheetId="0">Summery!$A$1:$E$10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 i="3" l="1"/>
  <c r="G6" i="3"/>
  <c r="G7" i="3"/>
  <c r="G8" i="3"/>
  <c r="G9" i="3"/>
  <c r="G10" i="3"/>
  <c r="G4" i="3"/>
  <c r="G49" i="1"/>
  <c r="G50" i="1"/>
  <c r="G51" i="1"/>
  <c r="G52" i="1"/>
  <c r="G53" i="1"/>
  <c r="G54" i="1"/>
  <c r="G56" i="1"/>
  <c r="G48" i="1"/>
  <c r="G46" i="1"/>
  <c r="G45" i="1"/>
  <c r="G36" i="1"/>
  <c r="G37" i="1"/>
  <c r="G38" i="1"/>
  <c r="G39" i="1"/>
  <c r="G40" i="1"/>
  <c r="G41" i="1"/>
  <c r="G42" i="1"/>
  <c r="G43" i="1"/>
  <c r="G35" i="1"/>
  <c r="G26" i="1"/>
  <c r="G27" i="1"/>
  <c r="G28" i="1"/>
  <c r="G29" i="1"/>
  <c r="G30" i="1"/>
  <c r="G31" i="1"/>
  <c r="G32" i="1"/>
  <c r="G33" i="1"/>
  <c r="G25" i="1"/>
  <c r="G16" i="1"/>
  <c r="G17" i="1"/>
  <c r="G18" i="1"/>
  <c r="G19" i="1"/>
  <c r="G20" i="1"/>
  <c r="G21" i="1"/>
  <c r="G22" i="1"/>
  <c r="G23" i="1"/>
  <c r="G15" i="1"/>
  <c r="G6" i="1"/>
  <c r="G7" i="1"/>
  <c r="G8" i="1"/>
  <c r="G9" i="1"/>
  <c r="G10" i="1"/>
  <c r="G11" i="1"/>
  <c r="G12" i="1"/>
  <c r="G13" i="1"/>
  <c r="G5" i="1"/>
  <c r="G57" i="1" l="1"/>
  <c r="C3" i="2" s="1"/>
  <c r="G11" i="3"/>
  <c r="C4" i="2" s="1"/>
  <c r="C5" i="2" l="1"/>
</calcChain>
</file>

<file path=xl/sharedStrings.xml><?xml version="1.0" encoding="utf-8"?>
<sst xmlns="http://schemas.openxmlformats.org/spreadsheetml/2006/main" count="118" uniqueCount="64">
  <si>
    <t>Description</t>
  </si>
  <si>
    <t>Unit</t>
  </si>
  <si>
    <t>Price USD</t>
  </si>
  <si>
    <t>Total cost USD</t>
  </si>
  <si>
    <t>No.</t>
  </si>
  <si>
    <t>Item</t>
  </si>
  <si>
    <t>Work Preperation</t>
  </si>
  <si>
    <t>Backfilling works</t>
  </si>
  <si>
    <t>Canal shaping</t>
  </si>
  <si>
    <t>Concrete lining</t>
  </si>
  <si>
    <t>13/LC1</t>
  </si>
  <si>
    <t>Quantity</t>
  </si>
  <si>
    <t>ml</t>
  </si>
  <si>
    <t>m3</t>
  </si>
  <si>
    <t>m2</t>
  </si>
  <si>
    <t>Pcs</t>
  </si>
  <si>
    <t>15/LC1</t>
  </si>
  <si>
    <t>15/LC2</t>
  </si>
  <si>
    <t>2/MC1</t>
  </si>
  <si>
    <t>Water outlets with 35 cm pipe</t>
  </si>
  <si>
    <t>Water outlets with 20 cm pipes</t>
  </si>
  <si>
    <t>4/MC1</t>
  </si>
  <si>
    <t>6/MC1</t>
  </si>
  <si>
    <t>8/MC1</t>
  </si>
  <si>
    <t>22/MC1</t>
  </si>
  <si>
    <t>24/MC1</t>
  </si>
  <si>
    <t>26/MC1</t>
  </si>
  <si>
    <t>ECE Re-lining of damaged irrigation canals in Ramadi</t>
  </si>
  <si>
    <t>Total</t>
  </si>
  <si>
    <t>Preperation</t>
  </si>
  <si>
    <t>Casting plates</t>
  </si>
  <si>
    <t>Steel molds</t>
  </si>
  <si>
    <t>Joints treatment</t>
  </si>
  <si>
    <t>Installing plates</t>
  </si>
  <si>
    <t>Removal of  supports</t>
  </si>
  <si>
    <t>Cast supports</t>
  </si>
  <si>
    <t>Title</t>
  </si>
  <si>
    <t>Amount</t>
  </si>
  <si>
    <t>Total Amount</t>
  </si>
  <si>
    <t>Important notes and conditions</t>
  </si>
  <si>
    <t>ملاحظات و شروط مهمة</t>
  </si>
  <si>
    <t>Rehabilitation of concrete irrigation canals in Anbar</t>
  </si>
  <si>
    <t>Re-lining of damaged irrigation canals in Ramadi</t>
  </si>
  <si>
    <t>ECE for Replacing damaged concrete plates of the overhanging canal MC1 in Ramadi</t>
  </si>
  <si>
    <t>Replacing damaged concrete plates of the overhanging canal MC1 in Ramadi</t>
  </si>
  <si>
    <t>Site Visit Mandatory !</t>
  </si>
  <si>
    <t>Supply materials, machinary, tools, manpower, and all requirements to remove the damaged canal and dispose the rubble to the locations specified by the municipality. Price includes leveling, and compaction of canal's location before starting the works of filling layers. All works must be according to drawings (drawing's file name is similar to the location's name) and directions of supervisor engineer. This item is to be implemented in the following locations (see document "Map with GPS.pdf")</t>
  </si>
  <si>
    <t>Supply materials, machinary, tools, manpower, and all requirements to lay a layer of clean soil according to the applied specifications by the directorates of irrigation. Work must be in layers (each layer must not be more than 25 cm thick including compaction not less than 95% SPT). Measurement shall exclude the canal's section after excavation of the section through the compacted backfill soil. All works must be according to drawings (drawing's file name is similar to the location's name) and directions of supervisor engineer. This item is to be implemented in the following locations (see document "Map with GPS.pdf")</t>
  </si>
  <si>
    <r>
      <t xml:space="preserve">Supply materials, machinary, tools, manpower, and all requirements to form the design cross section of the canal using excavator with a bucket predesigned specially </t>
    </r>
    <r>
      <rPr>
        <sz val="14"/>
        <rFont val="Calibri"/>
        <family val="2"/>
        <scheme val="minor"/>
      </rPr>
      <t>to this purpose</t>
    </r>
    <r>
      <rPr>
        <sz val="14"/>
        <color theme="1"/>
        <rFont val="Calibri"/>
        <family val="2"/>
        <scheme val="minor"/>
      </rPr>
      <t xml:space="preserve"> . All works must be according to drawings (drawing's file name is similar to the location's name) and directions of supervisor engineer. This item is to be implemented in the following locations (see document "Map with GPS.pdf")</t>
    </r>
  </si>
  <si>
    <t>Supply materials, machinary, tools, manpower, and all requirements to cast 8 cm thick concrete lining for the canal, C20 concrete, using sulphate resisting cement, and construction of expansion joints at 3 m spacing, and fill the joints with mortar using sulphate resisting cement (all dimensions according to the design drawings). All works must be according to drawings (drawing's file name is similar to the location's name) and directions of supervisor engineer. This item is to be implemented in the following locations (see document "Map with GPS.pdf")</t>
  </si>
  <si>
    <t>Site Visit Mandatory ! (see document "Map with GPS.pdf" for location)</t>
  </si>
  <si>
    <t>Supply materials, machinary, tools, manpower, and all requirements to remove the old damaged plates and dispose the rubble to the locations specified by the municipality. All works must be according to drawings (Overhanging Canal.pdf and Concrete plates.pdf) and directions of supervisor engineer.</t>
  </si>
  <si>
    <t>Supply materials, machinary, tools, manpower, and all requirements to cast C30 reinforced concrete plates using sulphate resisting cement with continuous use of vibrators during casting. Plates shall be of two types to permit the interlocking installation. Dimensions of plates' cross section shall be according to the drawings, with (6-6.5 m) length for each plate. Reinforcement should be BRC 8 mm diameter bars with 15 cm spacing in both directions for plate, price includes making transportation hooks using 16 mm and 12 mm diameter bars. All works must be according to drawings (Overhanging Canal.pdf and Concrete plates.pdf) and directions of supervisor engineer.</t>
  </si>
  <si>
    <t>Supply materials, machinary, tools, manpower, and all requirements to make steel molds for the area of the plates using 3 inch C-section steel, and 6mm steel plate sheets. All works must be according to drawings (Overhanging Canal.pdf and Concrete plates.pdf) and directions of supervisor engineer.</t>
  </si>
  <si>
    <r>
      <t xml:space="preserve">Supply materials, machinary, tools, manpower, and all requirements to fill joints by </t>
    </r>
    <r>
      <rPr>
        <sz val="11"/>
        <rFont val="Calibri"/>
        <family val="2"/>
        <scheme val="minor"/>
      </rPr>
      <t>mastic</t>
    </r>
    <r>
      <rPr>
        <sz val="11"/>
        <color theme="1"/>
        <rFont val="Calibri"/>
        <family val="2"/>
        <scheme val="minor"/>
      </rPr>
      <t>, price includes heat treatment for the finished surface. Measurement shall be calculated as the length of joints treated. All works must be according to drawings (Overhanging Canal.pdf and Concrete plates.pdf) and directions of supervisor engineer.</t>
    </r>
  </si>
  <si>
    <t>Supply materials, machinary, tools, manpower, and all requirements to transport the concrete plates from the casting site to the canal, install the plates at their specified locations in the canal. plates must be kept free of defects during transportation and installation. All works must be according to drawings (Overhanging Canal.pdf and Concrete plates.pdf) and directions of supervisor engineer.</t>
  </si>
  <si>
    <t>Supply materials, machinary, tools, manpower, and all requirements to remove the damaged supports and dispose the rubble to the locations specified by the municipality. All works must be according to drawings (Overhanging Canal.pdf and Concrete plates.pdf) and directions of supervisor engineer.</t>
  </si>
  <si>
    <t>Supply materials, machinary, tools, manpower, and all requirements to cast concrete supports for the overhanging canal by C20 plain concrete using sulphate resisting cement, dimensions are specified in the drawings. price includes steel molds for the casting. All works must be according to drawings (Overhanging Canal.pdf and Concrete plates.pdf) and directions of supervisor engineer.</t>
  </si>
  <si>
    <r>
      <t xml:space="preserve">زيارة الموقع </t>
    </r>
    <r>
      <rPr>
        <b/>
        <sz val="11"/>
        <color rgb="FFFF0000"/>
        <rFont val="Calibri"/>
        <family val="2"/>
        <scheme val="minor"/>
      </rPr>
      <t>الزامية</t>
    </r>
    <r>
      <rPr>
        <sz val="11"/>
        <color theme="1"/>
        <rFont val="Calibri"/>
        <family val="2"/>
        <scheme val="minor"/>
      </rPr>
      <t xml:space="preserve"> على مقدمي العطاءات لغرض تفقد الوضع و مراجعه النسخ الورقية للمخططات و استيضاح جميع المتطلبات من قبل الكوادر الفنية قبل تقديم العطاء. </t>
    </r>
    <r>
      <rPr>
        <b/>
        <sz val="11"/>
        <color rgb="FFFF0000"/>
        <rFont val="Calibri"/>
        <family val="2"/>
        <scheme val="minor"/>
      </rPr>
      <t>يجب</t>
    </r>
    <r>
      <rPr>
        <sz val="11"/>
        <color theme="1"/>
        <rFont val="Calibri"/>
        <family val="2"/>
        <scheme val="minor"/>
      </rPr>
      <t xml:space="preserve"> تقديم كتاب رسمي موقع من قبل مديرية الموارد المائية في الانبار  لتأييد زيارة الموقع و يرفق الكتاب مع وثائق العطاء. الاشخاص المعنيون في الدائرة:
      -</t>
    </r>
    <r>
      <rPr>
        <b/>
        <sz val="11"/>
        <color theme="1"/>
        <rFont val="Calibri"/>
        <family val="2"/>
        <scheme val="minor"/>
      </rPr>
      <t xml:space="preserve"> </t>
    </r>
    <r>
      <rPr>
        <b/>
        <sz val="12"/>
        <color theme="1"/>
        <rFont val="Calibri"/>
        <family val="2"/>
        <scheme val="minor"/>
      </rPr>
      <t>المهندس اياد</t>
    </r>
    <r>
      <rPr>
        <sz val="11"/>
        <color theme="1"/>
        <rFont val="Calibri"/>
        <family val="2"/>
        <scheme val="minor"/>
      </rPr>
      <t xml:space="preserve"> </t>
    </r>
    <r>
      <rPr>
        <sz val="11"/>
        <color rgb="FFFF0000"/>
        <rFont val="Calibri"/>
        <family val="2"/>
        <scheme val="minor"/>
      </rPr>
      <t>07904628282</t>
    </r>
    <r>
      <rPr>
        <sz val="11"/>
        <color theme="1"/>
        <rFont val="Calibri"/>
        <family val="2"/>
        <scheme val="minor"/>
      </rPr>
      <t xml:space="preserve">
      -</t>
    </r>
    <r>
      <rPr>
        <b/>
        <sz val="11"/>
        <color theme="1"/>
        <rFont val="Calibri"/>
        <family val="2"/>
        <scheme val="minor"/>
      </rPr>
      <t xml:space="preserve"> </t>
    </r>
    <r>
      <rPr>
        <b/>
        <sz val="12"/>
        <color theme="1"/>
        <rFont val="Calibri"/>
        <family val="2"/>
        <scheme val="minor"/>
      </rPr>
      <t>المهندس خميس</t>
    </r>
    <r>
      <rPr>
        <sz val="11"/>
        <color theme="1"/>
        <rFont val="Calibri"/>
        <family val="2"/>
        <scheme val="minor"/>
      </rPr>
      <t xml:space="preserve"> </t>
    </r>
    <r>
      <rPr>
        <sz val="11"/>
        <color rgb="FFFF0000"/>
        <rFont val="Calibri"/>
        <family val="2"/>
        <scheme val="minor"/>
      </rPr>
      <t>07817104280</t>
    </r>
    <r>
      <rPr>
        <sz val="11"/>
        <color theme="1"/>
        <rFont val="Calibri"/>
        <family val="2"/>
        <scheme val="minor"/>
      </rPr>
      <t xml:space="preserve">
</t>
    </r>
    <r>
      <rPr>
        <b/>
        <sz val="11"/>
        <color rgb="FFFF0000"/>
        <rFont val="Calibri"/>
        <family val="2"/>
        <scheme val="minor"/>
      </rPr>
      <t>يجب</t>
    </r>
    <r>
      <rPr>
        <sz val="11"/>
        <color theme="1"/>
        <rFont val="Calibri"/>
        <family val="2"/>
        <scheme val="minor"/>
      </rPr>
      <t xml:space="preserve"> التاكد من وضع الطريق و امكانية الدخول الى مناطق العمل </t>
    </r>
    <r>
      <rPr>
        <b/>
        <sz val="11"/>
        <color rgb="FFFF0000"/>
        <rFont val="Calibri"/>
        <family val="2"/>
        <scheme val="minor"/>
      </rPr>
      <t>مقدما</t>
    </r>
    <r>
      <rPr>
        <sz val="11"/>
        <color theme="1"/>
        <rFont val="Calibri"/>
        <family val="2"/>
        <scheme val="minor"/>
      </rPr>
      <t xml:space="preserve">
جميع الاعمال يجب ان تكون وفق المواصفات العامة العراقية, جميع المواصفات القياسية العراقية النافذة, مدونة الانشاءات العراقية, الشروط العامة لمقاولات اعمال الهندسة المدنية بقسميها الاول و الثاني العراقية, و الشروط العامة لمقاولات اعمال الهندسة الكهربائية و الميكانيكية و الكيميائية العراقية.
جميع المواد المستخدمة يجب ان تكون جديدة و من افضل نوعيةو خاضعه للفحص المختبري و حسب موافقة المشرف على ان يكون السمنت المستخدم في جميع الفقرات مقاوم للاملاح
اسعار الفقرات تشمل النقل و توفير كافة المواد و المستلزمات كما في جدول الكميات
المقاول </t>
    </r>
    <r>
      <rPr>
        <b/>
        <sz val="11"/>
        <color rgb="FFFF0000"/>
        <rFont val="Calibri"/>
        <family val="2"/>
        <scheme val="minor"/>
      </rPr>
      <t>يجب</t>
    </r>
    <r>
      <rPr>
        <sz val="11"/>
        <color theme="1"/>
        <rFont val="Calibri"/>
        <family val="2"/>
        <scheme val="minor"/>
      </rPr>
      <t xml:space="preserve"> ان يعد مخطط زمني للمشروع
على المقاول نصب </t>
    </r>
    <r>
      <rPr>
        <b/>
        <sz val="11"/>
        <color rgb="FFFF0000"/>
        <rFont val="Calibri"/>
        <family val="2"/>
        <scheme val="minor"/>
      </rPr>
      <t>لوحات دلالة</t>
    </r>
    <r>
      <rPr>
        <sz val="11"/>
        <color theme="1"/>
        <rFont val="Calibri"/>
        <family val="2"/>
        <scheme val="minor"/>
      </rPr>
      <t xml:space="preserve"> للمشروع
جميع الاعمال في جدول الكميات يجب ان تنفذ حسب التصاميم و المواصفات المذكورة و حسب توجيهات المشرف
يتم تنفيذ المشروع بطريقة </t>
    </r>
    <r>
      <rPr>
        <b/>
        <sz val="11"/>
        <color rgb="FFFF0000"/>
        <rFont val="Calibri"/>
        <family val="2"/>
        <scheme val="minor"/>
      </rPr>
      <t>الذرعه الموقعية و بالذرعات الحقيقية</t>
    </r>
    <r>
      <rPr>
        <sz val="11"/>
        <color theme="1"/>
        <rFont val="Calibri"/>
        <family val="2"/>
        <scheme val="minor"/>
      </rPr>
      <t xml:space="preserve"> حسب المواصفات الهندسية العراقية و ليس حسب الطرق الشائعه 
</t>
    </r>
    <r>
      <rPr>
        <b/>
        <sz val="11"/>
        <color rgb="FFFF0000"/>
        <rFont val="Calibri"/>
        <family val="2"/>
        <scheme val="minor"/>
      </rPr>
      <t>يجب</t>
    </r>
    <r>
      <rPr>
        <sz val="11"/>
        <color theme="1"/>
        <rFont val="Calibri"/>
        <family val="2"/>
        <scheme val="minor"/>
      </rPr>
      <t xml:space="preserve"> على مقدمي العطاءات ملئ جداول الاكسل المرفقة و تقديمها بصيغه اكسل مع العرض المالي
</t>
    </r>
    <r>
      <rPr>
        <b/>
        <sz val="11"/>
        <color rgb="FFFF0000"/>
        <rFont val="Calibri"/>
        <family val="2"/>
        <scheme val="minor"/>
      </rPr>
      <t>يجب</t>
    </r>
    <r>
      <rPr>
        <sz val="11"/>
        <color theme="1"/>
        <rFont val="Calibri"/>
        <family val="2"/>
        <scheme val="minor"/>
      </rPr>
      <t xml:space="preserve"> على مقدمي العطاءات طباعه جداول الكميات بصيغه (بي دي اف) ثم ملئها يدويا ثم تصويرها الكترونيا  ثم ارسالها بملف بصيغة (بي دي اف) مع العرض المالي
</t>
    </r>
    <r>
      <rPr>
        <b/>
        <sz val="11"/>
        <color rgb="FFFF0000"/>
        <rFont val="Calibri"/>
        <family val="2"/>
        <scheme val="minor"/>
      </rPr>
      <t>يجب</t>
    </r>
    <r>
      <rPr>
        <sz val="11"/>
        <color theme="1"/>
        <rFont val="Calibri"/>
        <family val="2"/>
        <scheme val="minor"/>
      </rPr>
      <t xml:space="preserve"> على مقدمي العطاءات تقديم مخطط زمني لجدول تقدم العمل بمدة عمل كلية </t>
    </r>
    <r>
      <rPr>
        <b/>
        <sz val="11"/>
        <color rgb="FFFF0000"/>
        <rFont val="Calibri"/>
        <family val="2"/>
        <scheme val="minor"/>
      </rPr>
      <t>لا تزيد عن ستة</t>
    </r>
    <r>
      <rPr>
        <sz val="11"/>
        <color theme="1"/>
        <rFont val="Calibri"/>
        <family val="2"/>
        <scheme val="minor"/>
      </rPr>
      <t xml:space="preserve"> اشهر
سيتم تنفيذ الاعمال في مواقع متعددة و حسب البيانات المذكورة في الجداول في كل صفحة
تقديم العطاء يعني قراءة هذه الشروط و الملاحظات و الموافقة عليها من قبل مقدمي العطاءات 
على مقدمي العطاءات قراءة مستند شروط التقديم بعناية و اتباع تعليماته, الفشل في اتباع هذا المستند يؤدي الى استبعاد العرض</t>
    </r>
  </si>
  <si>
    <r>
      <t xml:space="preserve">01- It is </t>
    </r>
    <r>
      <rPr>
        <sz val="10"/>
        <color rgb="FFFF0000"/>
        <rFont val="Calibri"/>
        <family val="2"/>
        <scheme val="minor"/>
      </rPr>
      <t>mandatory</t>
    </r>
    <r>
      <rPr>
        <sz val="10"/>
        <rFont val="Calibri"/>
        <family val="2"/>
        <scheme val="minor"/>
      </rPr>
      <t xml:space="preserve"> for the bidders to visit the site for the purpose of inspecting the situation, clarification of all technical requirements with the technical staff, and review the hard copy of the drawings before submitting an offer. Submission of an official letter signed by the Directorate of Irrigation confirming the visit is </t>
    </r>
    <r>
      <rPr>
        <sz val="10"/>
        <color rgb="FFFF0000"/>
        <rFont val="Calibri"/>
        <family val="2"/>
        <scheme val="minor"/>
      </rPr>
      <t>mandatory</t>
    </r>
    <r>
      <rPr>
        <sz val="10"/>
        <rFont val="Calibri"/>
        <family val="2"/>
        <scheme val="minor"/>
      </rPr>
      <t xml:space="preserve"> within bid documents. Focal persons will be as follows : 
       -</t>
    </r>
    <r>
      <rPr>
        <b/>
        <sz val="10"/>
        <rFont val="Calibri"/>
        <family val="2"/>
        <scheme val="minor"/>
      </rPr>
      <t xml:space="preserve"> Eng Ayad</t>
    </r>
    <r>
      <rPr>
        <sz val="10"/>
        <rFont val="Calibri"/>
        <family val="2"/>
        <scheme val="minor"/>
      </rPr>
      <t xml:space="preserve"> </t>
    </r>
    <r>
      <rPr>
        <sz val="10"/>
        <color rgb="FFFF0000"/>
        <rFont val="Calibri"/>
        <family val="2"/>
        <scheme val="minor"/>
      </rPr>
      <t>0790 462 8282</t>
    </r>
    <r>
      <rPr>
        <sz val="10"/>
        <rFont val="Calibri"/>
        <family val="2"/>
        <scheme val="minor"/>
      </rPr>
      <t xml:space="preserve">
       - </t>
    </r>
    <r>
      <rPr>
        <b/>
        <sz val="10"/>
        <rFont val="Calibri"/>
        <family val="2"/>
        <scheme val="minor"/>
      </rPr>
      <t>Eng Khamees</t>
    </r>
    <r>
      <rPr>
        <sz val="10"/>
        <rFont val="Calibri"/>
        <family val="2"/>
        <scheme val="minor"/>
      </rPr>
      <t xml:space="preserve"> </t>
    </r>
    <r>
      <rPr>
        <sz val="10"/>
        <color rgb="FFFF0000"/>
        <rFont val="Calibri"/>
        <family val="2"/>
        <scheme val="minor"/>
      </rPr>
      <t>0781 710 4280</t>
    </r>
    <r>
      <rPr>
        <sz val="10"/>
        <rFont val="Calibri"/>
        <family val="2"/>
        <scheme val="minor"/>
      </rPr>
      <t xml:space="preserve">
02- Access situation to the site premises </t>
    </r>
    <r>
      <rPr>
        <b/>
        <sz val="10"/>
        <color rgb="FFFF0000"/>
        <rFont val="Calibri"/>
        <family val="2"/>
        <scheme val="minor"/>
      </rPr>
      <t>has to be checked in advance</t>
    </r>
    <r>
      <rPr>
        <sz val="10"/>
        <rFont val="Calibri"/>
        <family val="2"/>
        <scheme val="minor"/>
      </rPr>
      <t>.
03- All the work items should be according to IRAQI General Technical Specifications (IGTS), all applicable Iraqi standards, Iraqi construction codes, Iraqi general conditions for the civil engineering works' contracts (part 1 &amp; part 2), and the Iraqi general conditions for the electrical, mechanical, and chemical engineering works' contracts.
04- All materials must be NEW from best type and passed the lab tests as approved by supervisor and the cement used for all construction items should be sulphate resisting. .
05-The unit prices include transportation and providing the materials mentioned in the BoQ.
06-The contractor shall prepare a</t>
    </r>
    <r>
      <rPr>
        <b/>
        <sz val="10"/>
        <color rgb="FFFF0000"/>
        <rFont val="Calibri"/>
        <family val="2"/>
        <scheme val="minor"/>
      </rPr>
      <t xml:space="preserve"> Time Schedule</t>
    </r>
    <r>
      <rPr>
        <sz val="10"/>
        <rFont val="Calibri"/>
        <family val="2"/>
        <scheme val="minor"/>
      </rPr>
      <t xml:space="preserve"> for the whole project.
07- The contractor must set up</t>
    </r>
    <r>
      <rPr>
        <b/>
        <sz val="10"/>
        <color rgb="FFFF0000"/>
        <rFont val="Calibri"/>
        <family val="2"/>
        <scheme val="minor"/>
      </rPr>
      <t xml:space="preserve"> project boards</t>
    </r>
    <r>
      <rPr>
        <sz val="10"/>
        <rFont val="Calibri"/>
        <family val="2"/>
        <scheme val="minor"/>
      </rPr>
      <t xml:space="preserve">.
08- All works in the Bill of Quantities will be done according to supplied design details, specifications, instructions and directions of supervisor.
09- The contract will be </t>
    </r>
    <r>
      <rPr>
        <b/>
        <sz val="10"/>
        <color rgb="FFFF0000"/>
        <rFont val="Calibri"/>
        <family val="2"/>
        <scheme val="minor"/>
      </rPr>
      <t>executed as "re-measurement contract" with exact values</t>
    </r>
    <r>
      <rPr>
        <sz val="10"/>
        <rFont val="Calibri"/>
        <family val="2"/>
        <scheme val="minor"/>
      </rPr>
      <t xml:space="preserve"> according to the Iraqi standards not to the common market measuring procedure.
10- Bidder </t>
    </r>
    <r>
      <rPr>
        <b/>
        <sz val="10"/>
        <color rgb="FFFF0000"/>
        <rFont val="Calibri"/>
        <family val="2"/>
        <scheme val="minor"/>
      </rPr>
      <t>MUST</t>
    </r>
    <r>
      <rPr>
        <b/>
        <sz val="10"/>
        <rFont val="Calibri"/>
        <family val="2"/>
        <scheme val="minor"/>
      </rPr>
      <t xml:space="preserve"> </t>
    </r>
    <r>
      <rPr>
        <sz val="10"/>
        <rFont val="Calibri"/>
        <family val="2"/>
        <scheme val="minor"/>
      </rPr>
      <t xml:space="preserve">fill these excel sheets as soft copy and send them within the financial offer.
11- Bidder </t>
    </r>
    <r>
      <rPr>
        <b/>
        <sz val="10"/>
        <color rgb="FFFF0000"/>
        <rFont val="Calibri"/>
        <family val="2"/>
        <scheme val="minor"/>
      </rPr>
      <t>MUST</t>
    </r>
    <r>
      <rPr>
        <sz val="10"/>
        <rFont val="Calibri"/>
        <family val="2"/>
        <scheme val="minor"/>
      </rPr>
      <t xml:space="preserve"> print the pdf sheets, fill them by handwriting, sign and stamp every sheet, and scan and send them as a soft copy within the financial offer.
12- Bidder </t>
    </r>
    <r>
      <rPr>
        <b/>
        <sz val="10"/>
        <color rgb="FFFF0000"/>
        <rFont val="Calibri"/>
        <family val="2"/>
        <scheme val="minor"/>
      </rPr>
      <t>MUST</t>
    </r>
    <r>
      <rPr>
        <sz val="10"/>
        <rFont val="Calibri"/>
        <family val="2"/>
        <scheme val="minor"/>
      </rPr>
      <t xml:space="preserve"> submit a work schedule timeline with a total duration </t>
    </r>
    <r>
      <rPr>
        <b/>
        <sz val="10"/>
        <color rgb="FFFF0000"/>
        <rFont val="Calibri"/>
        <family val="2"/>
        <scheme val="minor"/>
      </rPr>
      <t>NOT</t>
    </r>
    <r>
      <rPr>
        <sz val="10"/>
        <rFont val="Calibri"/>
        <family val="2"/>
        <scheme val="minor"/>
      </rPr>
      <t xml:space="preserve"> </t>
    </r>
    <r>
      <rPr>
        <b/>
        <sz val="10"/>
        <color rgb="FFFF0000"/>
        <rFont val="Calibri"/>
        <family val="2"/>
        <scheme val="minor"/>
      </rPr>
      <t>more than six</t>
    </r>
    <r>
      <rPr>
        <sz val="10"/>
        <rFont val="Calibri"/>
        <family val="2"/>
        <scheme val="minor"/>
      </rPr>
      <t xml:space="preserve"> months.
13- Works will be implemented in various locations according to data given in the tables in every sheet respectively.
14- Submitting bid means that the bidder has read all these conditions and notes and accepts all the conditions.
15-</t>
    </r>
    <r>
      <rPr>
        <b/>
        <sz val="10"/>
        <rFont val="Calibri"/>
        <family val="2"/>
        <scheme val="minor"/>
      </rPr>
      <t xml:space="preserve"> Bidder MUST carefully read and follow </t>
    </r>
    <r>
      <rPr>
        <b/>
        <i/>
        <sz val="12"/>
        <color rgb="FFFF0000"/>
        <rFont val="Calibri"/>
        <family val="2"/>
        <scheme val="minor"/>
      </rPr>
      <t>Bidding conditions</t>
    </r>
    <r>
      <rPr>
        <b/>
        <sz val="10"/>
        <rFont val="Calibri"/>
        <family val="2"/>
        <scheme val="minor"/>
      </rPr>
      <t xml:space="preserve"> document, failure to follow this document leads to exclusion of the offer.</t>
    </r>
  </si>
  <si>
    <t>Supply materials, machinary, tools, manpower, and all requirements to construct outlets on both sides of the canal. Works include supply and install steel sluice gate (30-40 cm wide) (60-70 cm high) (4-6 mm plate thickness) to control the outlet open/close process, the sluice gate must be installed to a 15 cm thick, 80 cm high reinforced concrete wall with sulphate resisting cement. Reinforcements for wall must be 12 mm diameter at a spacing of 15 cm for both directions. The wall must have two embedded angle steel section from each side, positioned in opposite directions (shaping a sliding way for the gate to fit in). A reinforced concrete base must be cast monolothically with the wall and reinforced using 12mm bars at spacings of 15 cm each direction. The base must be cast on a 10 cm thick plain concrete blinding layer which must be cast on a 25 cm thick layer of compacted subbase. Price includes installing a PVC pipe of 20 cm diameter, 6m long, covered with C20 concrete using sulphate resisting cement, and backfilling te pipe's area with clean soil. A concrete basin must be cast as inlet way for the water to flow from the gate to the pipe. All works must be according to drawings (see document "water outlet.pdf") and directions of supervisor engineer. This item is to be implemented in the following locations (see document "Map with GPS.pdf")</t>
  </si>
  <si>
    <t>Supply materials, machinary, tools, manpower, and all requirements to construct outlets on both sides of the canal. Works include supply and install steel sluice gate (30-40 cm wide) (60-70 cm high) (4-6 mm plate thickness) to control the outlet open/close process, the sluice gate must be installed to a 15 cm thick, 80 cm high reinforced concrete wall with sulphate resisting cement. Reinforcements for wall must be 12 mm diameter at a spacing of 15 cm for both directions. The wall must have two embedded angle steel section from each side, positioned in opposite directions (shaping a sliding way for the gate to fit in). A reinforced concrete base must be cast monolothically with the wall and reinforced using 12mm bars at spacings of 15 cm each direction. The base must be cast on a 10 cm thick plain concrete blinding layer which must be cast on a 25 cm thick layer of compacted subbase. Price includes installing a PVC pipe of 35 cm diameter, 6m long, covered with C20 concrete using sulphate resisting cement, and backfilling te pipe's area with clean soil. A concrete basin must be cast as inlet way for the water to flow from the gate to the pipe. All works must be according to drawings (see document "water outlet.pdf") and directions of supervisor engineer. This item is to be implemented in the following locations (see document "Map with GPS.pdf")</t>
  </si>
  <si>
    <t>Box culvert (aquaduct bridge)</t>
  </si>
  <si>
    <t>Supply materials, machinary, tools, manpower, and all requirements to construct a box aquaduct culvert of C25 reinforced concrete using sulphate resisting cement and grade 60 reinforcements. Price includes all retaining walls and support walls according to the dimensions and specifications in drawings. Price includes excavation of earth to the required elevation to have a result that the highest point of the aquaduct is lower than the street level by 40 cm minimum. Box culvert's cross sectional dimensions are (1.6*1.6) m with a clear single opening of size (1*1) m. works also include the following (approximate quantities):
- excavation as described above (100 m3)
- laying a layer of compacted boulders 15 cm thick (8 m3)
- layer of subbase 10 cm thick for culvert's foundation (5 m3)
- blinding plain concrete layer using sulphate resisting cement (50 m2)
- reinforced concrete for the culvert's body and retaining walls using sulphate resisting cement (40 m3)
- layer of subbase 25 cm thick above the culvert ( 7 m3)
- 20 cm thick slab of reinforecd concrete using sulphate resisting cement and 2 layers of BRC reinforcements 6 mm diameter at 15 cm spacing in both directions (30 m2)
All works and reinforcements must be according to drawings (see document "Box culvert aquaduct.pdf") and directions of supervisor engineer. This item is to be implemented in the following locations (see document "Map with GPS.pdf")
                                                            2/MC1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</si>
</sst>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x14ac:knownFonts="1">
    <font>
      <sz val="11"/>
      <color theme="1"/>
      <name val="Calibri"/>
      <family val="2"/>
      <scheme val="minor"/>
    </font>
    <font>
      <sz val="8"/>
      <name val="Calibri"/>
      <family val="2"/>
      <scheme val="minor"/>
    </font>
    <font>
      <b/>
      <sz val="18"/>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i/>
      <sz val="12"/>
      <color rgb="FFFF0000"/>
      <name val="Calibri"/>
      <family val="2"/>
      <scheme val="minor"/>
    </font>
    <font>
      <b/>
      <sz val="14"/>
      <color theme="1"/>
      <name val="Calibri"/>
      <family val="2"/>
      <scheme val="minor"/>
    </font>
    <font>
      <sz val="10"/>
      <name val="Calibri"/>
      <family val="2"/>
      <scheme val="minor"/>
    </font>
    <font>
      <b/>
      <sz val="10"/>
      <name val="Calibri"/>
      <family val="2"/>
      <scheme val="minor"/>
    </font>
    <font>
      <b/>
      <sz val="11"/>
      <color rgb="FFFF0000"/>
      <name val="Calibri"/>
      <family val="2"/>
      <scheme val="minor"/>
    </font>
    <font>
      <sz val="14"/>
      <color theme="1"/>
      <name val="Calibri"/>
      <family val="2"/>
      <scheme val="minor"/>
    </font>
    <font>
      <sz val="16"/>
      <color theme="1"/>
      <name val="Calibri"/>
      <family val="2"/>
      <scheme val="minor"/>
    </font>
    <font>
      <b/>
      <sz val="16"/>
      <color theme="1"/>
      <name val="Calibri"/>
      <family val="2"/>
      <scheme val="minor"/>
    </font>
    <font>
      <sz val="14"/>
      <name val="Calibri"/>
      <family val="2"/>
      <scheme val="minor"/>
    </font>
    <font>
      <sz val="11"/>
      <color rgb="FFFF0000"/>
      <name val="Calibri"/>
      <family val="2"/>
      <scheme val="minor"/>
    </font>
    <font>
      <sz val="10"/>
      <color rgb="FFFF0000"/>
      <name val="Calibri"/>
      <family val="2"/>
      <scheme val="minor"/>
    </font>
    <font>
      <b/>
      <sz val="12"/>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C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theme="2" tint="-9.9978637043366805E-2"/>
      </top>
      <bottom/>
      <diagonal/>
    </border>
    <border>
      <left style="thin">
        <color indexed="64"/>
      </left>
      <right style="thin">
        <color indexed="64"/>
      </right>
      <top style="thin">
        <color theme="2" tint="-9.9978637043366805E-2"/>
      </top>
      <bottom style="thin">
        <color theme="2" tint="-9.9978637043366805E-2"/>
      </bottom>
      <diagonal/>
    </border>
    <border>
      <left style="thin">
        <color indexed="64"/>
      </left>
      <right style="thin">
        <color indexed="64"/>
      </right>
      <top style="thin">
        <color theme="2" tint="-9.9978637043366805E-2"/>
      </top>
      <bottom style="thin">
        <color indexed="64"/>
      </bottom>
      <diagonal/>
    </border>
  </borders>
  <cellStyleXfs count="2">
    <xf numFmtId="0" fontId="0" fillId="0" borderId="0"/>
    <xf numFmtId="44" fontId="4" fillId="0" borderId="0" applyFont="0" applyFill="0" applyBorder="0" applyAlignment="0" applyProtection="0"/>
  </cellStyleXfs>
  <cellXfs count="78">
    <xf numFmtId="0" fontId="0" fillId="0" borderId="0" xfId="0"/>
    <xf numFmtId="0" fontId="0" fillId="2" borderId="0" xfId="0" applyNumberFormat="1" applyFill="1" applyAlignment="1">
      <alignment horizontal="center" vertical="center" wrapText="1"/>
    </xf>
    <xf numFmtId="0" fontId="0" fillId="4" borderId="6" xfId="0" applyNumberFormat="1" applyFill="1" applyBorder="1" applyAlignment="1">
      <alignment horizontal="center" vertical="center" wrapText="1"/>
    </xf>
    <xf numFmtId="0" fontId="0" fillId="4" borderId="7" xfId="0" applyNumberFormat="1" applyFill="1" applyBorder="1" applyAlignment="1">
      <alignment horizontal="center" vertical="center" wrapText="1"/>
    </xf>
    <xf numFmtId="0" fontId="0" fillId="4" borderId="5" xfId="0" applyNumberFormat="1" applyFill="1" applyBorder="1" applyAlignment="1">
      <alignment horizontal="center" vertical="center"/>
    </xf>
    <xf numFmtId="0" fontId="2" fillId="4" borderId="6" xfId="0" applyNumberFormat="1" applyFont="1" applyFill="1" applyBorder="1" applyAlignment="1">
      <alignment horizontal="left" vertical="center"/>
    </xf>
    <xf numFmtId="0" fontId="2" fillId="4" borderId="6" xfId="0" applyNumberFormat="1" applyFont="1" applyFill="1" applyBorder="1" applyAlignment="1">
      <alignment horizontal="center" vertical="center" wrapText="1"/>
    </xf>
    <xf numFmtId="0" fontId="2" fillId="5" borderId="1" xfId="0" applyNumberFormat="1" applyFont="1" applyFill="1" applyBorder="1" applyAlignment="1">
      <alignment horizontal="center" vertical="center" wrapText="1"/>
    </xf>
    <xf numFmtId="0" fontId="2" fillId="4" borderId="5" xfId="0" applyNumberFormat="1" applyFont="1" applyFill="1" applyBorder="1" applyAlignment="1">
      <alignment horizontal="left" vertical="center"/>
    </xf>
    <xf numFmtId="0" fontId="2" fillId="4" borderId="6" xfId="0" applyNumberFormat="1" applyFont="1" applyFill="1" applyBorder="1" applyAlignment="1">
      <alignment horizontal="center" vertical="center"/>
    </xf>
    <xf numFmtId="0" fontId="5" fillId="3"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2" fillId="4" borderId="6"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left" vertical="center" wrapText="1"/>
    </xf>
    <xf numFmtId="0" fontId="0" fillId="0" borderId="1" xfId="0" applyBorder="1" applyAlignment="1" applyProtection="1">
      <alignment horizontal="center" vertical="center" wrapText="1"/>
      <protection locked="0"/>
    </xf>
    <xf numFmtId="0" fontId="7" fillId="2" borderId="0" xfId="0" applyFont="1" applyFill="1"/>
    <xf numFmtId="0" fontId="6" fillId="9" borderId="21" xfId="0" applyFont="1" applyFill="1" applyBorder="1" applyAlignment="1">
      <alignment vertical="center"/>
    </xf>
    <xf numFmtId="0" fontId="6" fillId="9" borderId="11" xfId="0" applyFont="1" applyFill="1" applyBorder="1" applyAlignment="1">
      <alignment horizontal="center" vertical="center"/>
    </xf>
    <xf numFmtId="0" fontId="0" fillId="2" borderId="0" xfId="0" applyFill="1"/>
    <xf numFmtId="0" fontId="6" fillId="7" borderId="11" xfId="0" applyNumberFormat="1" applyFont="1" applyFill="1" applyBorder="1" applyAlignment="1">
      <alignment horizontal="center" vertical="center"/>
    </xf>
    <xf numFmtId="0" fontId="6" fillId="7" borderId="10" xfId="0" applyNumberFormat="1" applyFont="1" applyFill="1" applyBorder="1" applyAlignment="1">
      <alignment horizontal="center" vertical="center"/>
    </xf>
    <xf numFmtId="0" fontId="6" fillId="7" borderId="12" xfId="0" applyNumberFormat="1" applyFont="1" applyFill="1" applyBorder="1" applyAlignment="1">
      <alignment horizontal="center" vertical="center"/>
    </xf>
    <xf numFmtId="0" fontId="6" fillId="0" borderId="13" xfId="0" applyNumberFormat="1" applyFont="1" applyBorder="1" applyAlignment="1">
      <alignment horizontal="left" vertical="center"/>
    </xf>
    <xf numFmtId="0" fontId="6" fillId="0" borderId="14" xfId="1" applyNumberFormat="1" applyFont="1" applyBorder="1" applyAlignment="1">
      <alignment horizontal="center" vertical="center"/>
    </xf>
    <xf numFmtId="0" fontId="6" fillId="7" borderId="15" xfId="0" applyNumberFormat="1" applyFont="1" applyFill="1" applyBorder="1" applyAlignment="1">
      <alignment horizontal="center" vertical="center"/>
    </xf>
    <xf numFmtId="0" fontId="6" fillId="0" borderId="16" xfId="0" applyNumberFormat="1" applyFont="1" applyBorder="1" applyAlignment="1">
      <alignment horizontal="left" vertical="center"/>
    </xf>
    <xf numFmtId="0" fontId="6" fillId="0" borderId="17" xfId="1" applyNumberFormat="1" applyFont="1" applyBorder="1" applyAlignment="1">
      <alignment horizontal="center" vertical="center"/>
    </xf>
    <xf numFmtId="0" fontId="10" fillId="9" borderId="11" xfId="1" applyNumberFormat="1" applyFont="1" applyFill="1" applyBorder="1" applyAlignment="1">
      <alignment horizontal="center" vertical="center"/>
    </xf>
    <xf numFmtId="0" fontId="14" fillId="0" borderId="2" xfId="0" applyNumberFormat="1" applyFont="1" applyBorder="1" applyAlignment="1">
      <alignment horizontal="left" vertical="center" wrapText="1"/>
    </xf>
    <xf numFmtId="0" fontId="14" fillId="0" borderId="4" xfId="0" applyNumberFormat="1" applyFont="1" applyBorder="1" applyAlignment="1">
      <alignment horizontal="center" vertical="center" wrapText="1"/>
    </xf>
    <xf numFmtId="0" fontId="14" fillId="2" borderId="0" xfId="0" applyNumberFormat="1" applyFont="1" applyFill="1" applyAlignment="1">
      <alignment horizontal="center" vertical="center" wrapText="1"/>
    </xf>
    <xf numFmtId="0" fontId="14" fillId="2" borderId="0" xfId="0" applyNumberFormat="1" applyFont="1" applyFill="1" applyAlignment="1">
      <alignment horizontal="left" vertical="center" wrapText="1"/>
    </xf>
    <xf numFmtId="0" fontId="14" fillId="0" borderId="0" xfId="0" applyNumberFormat="1" applyFont="1" applyBorder="1" applyAlignment="1">
      <alignment horizontal="left" vertical="center" wrapText="1"/>
    </xf>
    <xf numFmtId="0" fontId="15" fillId="2" borderId="0" xfId="0" applyNumberFormat="1" applyFont="1" applyFill="1" applyAlignment="1">
      <alignment horizontal="center" vertical="center" wrapText="1"/>
    </xf>
    <xf numFmtId="0" fontId="15" fillId="4" borderId="6" xfId="0" applyNumberFormat="1" applyFont="1" applyFill="1" applyBorder="1" applyAlignment="1">
      <alignment horizontal="center" vertical="center" wrapText="1"/>
    </xf>
    <xf numFmtId="0" fontId="15" fillId="4" borderId="5" xfId="0" applyNumberFormat="1" applyFont="1" applyFill="1" applyBorder="1" applyAlignment="1">
      <alignment horizontal="center" vertical="center" wrapText="1"/>
    </xf>
    <xf numFmtId="0" fontId="14" fillId="0" borderId="2" xfId="0" applyNumberFormat="1" applyFont="1" applyBorder="1" applyAlignment="1">
      <alignment horizontal="center" vertical="center" wrapText="1"/>
    </xf>
    <xf numFmtId="0" fontId="14" fillId="0" borderId="4" xfId="0" applyNumberFormat="1" applyFont="1" applyBorder="1" applyAlignment="1" applyProtection="1">
      <alignment horizontal="center" vertical="center" wrapText="1"/>
      <protection locked="0"/>
    </xf>
    <xf numFmtId="0" fontId="14" fillId="4" borderId="6" xfId="0" applyNumberFormat="1" applyFont="1" applyFill="1" applyBorder="1" applyAlignment="1">
      <alignment horizontal="center" vertical="center" wrapText="1"/>
    </xf>
    <xf numFmtId="0" fontId="14" fillId="4" borderId="7" xfId="0" applyNumberFormat="1" applyFont="1" applyFill="1" applyBorder="1" applyAlignment="1">
      <alignment horizontal="center" vertical="center" wrapText="1"/>
    </xf>
    <xf numFmtId="0" fontId="14" fillId="0" borderId="3" xfId="0" applyNumberFormat="1" applyFont="1" applyBorder="1" applyAlignment="1">
      <alignment horizontal="left" vertical="center" wrapText="1"/>
    </xf>
    <xf numFmtId="0" fontId="14" fillId="0" borderId="27" xfId="0" applyNumberFormat="1" applyFont="1" applyBorder="1" applyAlignment="1">
      <alignment horizontal="center" vertical="center" wrapText="1"/>
    </xf>
    <xf numFmtId="0" fontId="14" fillId="0" borderId="28" xfId="0" applyNumberFormat="1" applyFont="1" applyBorder="1" applyAlignment="1">
      <alignment horizontal="center" vertical="center" wrapText="1"/>
    </xf>
    <xf numFmtId="0" fontId="14" fillId="0" borderId="27" xfId="0" applyNumberFormat="1" applyFont="1" applyBorder="1" applyAlignment="1" applyProtection="1">
      <alignment horizontal="center" vertical="center" wrapText="1"/>
      <protection locked="0"/>
    </xf>
    <xf numFmtId="0" fontId="14" fillId="0" borderId="29" xfId="0" applyNumberFormat="1" applyFont="1" applyBorder="1" applyAlignment="1">
      <alignment horizontal="center" vertical="center" wrapText="1"/>
    </xf>
    <xf numFmtId="0" fontId="14" fillId="0" borderId="29" xfId="0" applyNumberFormat="1" applyFont="1" applyBorder="1" applyAlignment="1" applyProtection="1">
      <alignment horizontal="center" vertical="center" wrapText="1"/>
      <protection locked="0"/>
    </xf>
    <xf numFmtId="0" fontId="14" fillId="0" borderId="28" xfId="0" applyNumberFormat="1" applyFont="1" applyBorder="1" applyAlignment="1" applyProtection="1">
      <alignment horizontal="center" vertical="center" wrapText="1"/>
      <protection locked="0"/>
    </xf>
    <xf numFmtId="0" fontId="16" fillId="4" borderId="6" xfId="0" applyNumberFormat="1" applyFont="1" applyFill="1" applyBorder="1" applyAlignment="1">
      <alignment horizontal="left" vertical="center"/>
    </xf>
    <xf numFmtId="0" fontId="0" fillId="2" borderId="22" xfId="0" applyFont="1" applyFill="1" applyBorder="1" applyAlignment="1">
      <alignment horizontal="right" vertical="top" wrapText="1"/>
    </xf>
    <xf numFmtId="0" fontId="0" fillId="2" borderId="23" xfId="0" applyFont="1" applyFill="1" applyBorder="1" applyAlignment="1">
      <alignment horizontal="right" vertical="top" wrapText="1"/>
    </xf>
    <xf numFmtId="0" fontId="0" fillId="2" borderId="25" xfId="0" applyFont="1" applyFill="1" applyBorder="1" applyAlignment="1">
      <alignment horizontal="right" vertical="top" wrapText="1"/>
    </xf>
    <xf numFmtId="0" fontId="0" fillId="2" borderId="26" xfId="0" applyFont="1" applyFill="1" applyBorder="1" applyAlignment="1">
      <alignment horizontal="right" vertical="top" wrapText="1"/>
    </xf>
    <xf numFmtId="0" fontId="6" fillId="6" borderId="8" xfId="0" applyNumberFormat="1" applyFont="1" applyFill="1" applyBorder="1" applyAlignment="1">
      <alignment horizontal="center" vertical="center"/>
    </xf>
    <xf numFmtId="0" fontId="6" fillId="6" borderId="9" xfId="0" applyNumberFormat="1" applyFont="1" applyFill="1" applyBorder="1" applyAlignment="1">
      <alignment horizontal="center" vertical="center"/>
    </xf>
    <xf numFmtId="0" fontId="6" fillId="6" borderId="10" xfId="0" applyNumberFormat="1" applyFont="1" applyFill="1" applyBorder="1" applyAlignment="1">
      <alignment horizontal="center" vertical="center"/>
    </xf>
    <xf numFmtId="0" fontId="6" fillId="8" borderId="18" xfId="0" applyNumberFormat="1" applyFont="1" applyFill="1" applyBorder="1" applyAlignment="1">
      <alignment horizontal="center" vertical="center"/>
    </xf>
    <xf numFmtId="0" fontId="6" fillId="8" borderId="10" xfId="0" applyNumberFormat="1" applyFont="1" applyFill="1" applyBorder="1" applyAlignment="1">
      <alignment horizontal="center" vertical="center"/>
    </xf>
    <xf numFmtId="0" fontId="6" fillId="9" borderId="19" xfId="0" applyFont="1" applyFill="1" applyBorder="1" applyAlignment="1">
      <alignment horizontal="center" vertical="center"/>
    </xf>
    <xf numFmtId="0" fontId="6" fillId="9" borderId="20" xfId="0" applyFont="1" applyFill="1" applyBorder="1" applyAlignment="1">
      <alignment horizontal="center" vertical="center"/>
    </xf>
    <xf numFmtId="0" fontId="11" fillId="2" borderId="8" xfId="0" applyFont="1" applyFill="1" applyBorder="1" applyAlignment="1">
      <alignment horizontal="left" vertical="top" wrapText="1"/>
    </xf>
    <xf numFmtId="0" fontId="11" fillId="2" borderId="22" xfId="0" applyFont="1" applyFill="1" applyBorder="1" applyAlignment="1">
      <alignment horizontal="left" vertical="top" wrapText="1"/>
    </xf>
    <xf numFmtId="0" fontId="11" fillId="2" borderId="24" xfId="0" applyFont="1" applyFill="1" applyBorder="1" applyAlignment="1">
      <alignment horizontal="left" vertical="top" wrapText="1"/>
    </xf>
    <xf numFmtId="0" fontId="11" fillId="2" borderId="25" xfId="0" applyFont="1" applyFill="1" applyBorder="1" applyAlignment="1">
      <alignment horizontal="left" vertical="top" wrapText="1"/>
    </xf>
    <xf numFmtId="0" fontId="16" fillId="3" borderId="1" xfId="0" applyNumberFormat="1" applyFont="1" applyFill="1" applyBorder="1" applyAlignment="1">
      <alignment horizontal="center" vertical="center" wrapText="1"/>
    </xf>
    <xf numFmtId="0" fontId="16" fillId="0" borderId="1" xfId="0" applyNumberFormat="1" applyFont="1" applyBorder="1" applyAlignment="1">
      <alignment horizontal="center" vertical="center" wrapText="1"/>
    </xf>
    <xf numFmtId="0" fontId="14" fillId="0" borderId="1" xfId="0" applyNumberFormat="1" applyFont="1" applyBorder="1" applyAlignment="1">
      <alignment horizontal="center" vertical="center" wrapText="1"/>
    </xf>
    <xf numFmtId="0" fontId="16" fillId="0" borderId="5" xfId="0" applyNumberFormat="1" applyFont="1" applyBorder="1" applyAlignment="1">
      <alignment horizontal="center" vertical="center" wrapText="1"/>
    </xf>
    <xf numFmtId="0" fontId="17" fillId="0" borderId="7" xfId="0" applyNumberFormat="1" applyFont="1" applyBorder="1" applyAlignment="1">
      <alignment horizontal="center" vertical="center" wrapText="1"/>
    </xf>
    <xf numFmtId="0" fontId="17" fillId="0" borderId="2" xfId="0" applyNumberFormat="1" applyFont="1" applyBorder="1" applyAlignment="1">
      <alignment horizontal="left" vertical="center" wrapText="1"/>
    </xf>
    <xf numFmtId="0" fontId="17" fillId="0" borderId="4" xfId="0" applyNumberFormat="1" applyFont="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6</xdr:row>
      <xdr:rowOff>133351</xdr:rowOff>
    </xdr:from>
    <xdr:to>
      <xdr:col>3</xdr:col>
      <xdr:colOff>571499</xdr:colOff>
      <xdr:row>7</xdr:row>
      <xdr:rowOff>438151</xdr:rowOff>
    </xdr:to>
    <xdr:pic>
      <xdr:nvPicPr>
        <xdr:cNvPr id="6" name="Graphic 5" descr="Warning with solid fill">
          <a:extLst>
            <a:ext uri="{FF2B5EF4-FFF2-40B4-BE49-F238E27FC236}">
              <a16:creationId xmlns:a16="http://schemas.microsoft.com/office/drawing/2014/main" id="{7A2794E9-1CEE-4959-A0BA-2F6CA3E1CD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90975" y="2105026"/>
          <a:ext cx="495299" cy="419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D704F-DB61-47AB-AA3A-D95B5D408D5F}">
  <sheetPr>
    <tabColor rgb="FF00B050"/>
  </sheetPr>
  <dimension ref="A1:E10"/>
  <sheetViews>
    <sheetView tabSelected="1" zoomScale="80" zoomScaleNormal="80" zoomScalePageLayoutView="50" workbookViewId="0">
      <selection activeCell="B6" sqref="B6"/>
    </sheetView>
  </sheetViews>
  <sheetFormatPr defaultColWidth="9.140625" defaultRowHeight="15" x14ac:dyDescent="0.25"/>
  <cols>
    <col min="1" max="1" width="8.85546875" style="26" bestFit="1" customWidth="1"/>
    <col min="2" max="2" width="87.140625" style="26" customWidth="1"/>
    <col min="3" max="3" width="16.42578125" style="26" bestFit="1" customWidth="1"/>
    <col min="4" max="4" width="8.85546875" style="26" customWidth="1"/>
    <col min="5" max="5" width="88.7109375" style="26" customWidth="1"/>
    <col min="6" max="16384" width="9.140625" style="26"/>
  </cols>
  <sheetData>
    <row r="1" spans="1:5" ht="27.75" customHeight="1" thickBot="1" x14ac:dyDescent="0.3">
      <c r="A1" s="60" t="s">
        <v>41</v>
      </c>
      <c r="B1" s="61"/>
      <c r="C1" s="62"/>
      <c r="D1" s="23"/>
      <c r="E1" s="23"/>
    </row>
    <row r="2" spans="1:5" ht="26.25" customHeight="1" thickBot="1" x14ac:dyDescent="0.3">
      <c r="A2" s="27" t="s">
        <v>4</v>
      </c>
      <c r="B2" s="28" t="s">
        <v>36</v>
      </c>
      <c r="C2" s="27" t="s">
        <v>37</v>
      </c>
      <c r="D2" s="23"/>
      <c r="E2" s="23"/>
    </row>
    <row r="3" spans="1:5" ht="24" customHeight="1" x14ac:dyDescent="0.25">
      <c r="A3" s="29">
        <v>1</v>
      </c>
      <c r="B3" s="30" t="s">
        <v>42</v>
      </c>
      <c r="C3" s="31">
        <f>'Canals relining'!G57</f>
        <v>0</v>
      </c>
      <c r="D3" s="23"/>
      <c r="E3" s="23"/>
    </row>
    <row r="4" spans="1:5" ht="28.5" customHeight="1" thickBot="1" x14ac:dyDescent="0.3">
      <c r="A4" s="32">
        <v>2</v>
      </c>
      <c r="B4" s="33" t="s">
        <v>44</v>
      </c>
      <c r="C4" s="34">
        <f>'Concrete plates'!G11</f>
        <v>0</v>
      </c>
      <c r="D4" s="23"/>
      <c r="E4" s="23"/>
    </row>
    <row r="5" spans="1:5" ht="32.25" customHeight="1" thickBot="1" x14ac:dyDescent="0.3">
      <c r="A5" s="63" t="s">
        <v>38</v>
      </c>
      <c r="B5" s="64"/>
      <c r="C5" s="35">
        <f>SUM(C3:C4)</f>
        <v>0</v>
      </c>
      <c r="D5" s="23"/>
      <c r="E5" s="23"/>
    </row>
    <row r="6" spans="1:5" x14ac:dyDescent="0.25">
      <c r="A6" s="23"/>
      <c r="B6" s="23"/>
      <c r="C6" s="23"/>
      <c r="D6" s="23"/>
      <c r="E6" s="23"/>
    </row>
    <row r="7" spans="1:5" ht="9.75" customHeight="1" thickBot="1" x14ac:dyDescent="0.3">
      <c r="A7" s="23"/>
      <c r="B7" s="23"/>
      <c r="C7" s="23"/>
      <c r="D7" s="23"/>
      <c r="E7" s="23"/>
    </row>
    <row r="8" spans="1:5" ht="36" customHeight="1" thickBot="1" x14ac:dyDescent="0.3">
      <c r="A8" s="65" t="s">
        <v>39</v>
      </c>
      <c r="B8" s="66"/>
      <c r="C8" s="66"/>
      <c r="D8" s="24"/>
      <c r="E8" s="25" t="s">
        <v>40</v>
      </c>
    </row>
    <row r="9" spans="1:5" ht="173.25" customHeight="1" x14ac:dyDescent="0.25">
      <c r="A9" s="67" t="s">
        <v>59</v>
      </c>
      <c r="B9" s="68"/>
      <c r="C9" s="68"/>
      <c r="D9" s="56" t="s">
        <v>58</v>
      </c>
      <c r="E9" s="57"/>
    </row>
    <row r="10" spans="1:5" ht="183.75" customHeight="1" thickBot="1" x14ac:dyDescent="0.3">
      <c r="A10" s="69"/>
      <c r="B10" s="70"/>
      <c r="C10" s="70"/>
      <c r="D10" s="58"/>
      <c r="E10" s="59"/>
    </row>
  </sheetData>
  <sheetProtection algorithmName="SHA-512" hashValue="nTXvTS+snpF/uFbU7TEhdYqfHVs7PZD+s/w2YVUKHvOeaVnB6oSbMs0deVDHAVAYxr6qJsZN/YtKW4dhhoVINA==" saltValue="n4ckaaxZzQmFkZXl3/oChg==" spinCount="100000" sheet="1" objects="1" scenarios="1"/>
  <mergeCells count="5">
    <mergeCell ref="D9:E10"/>
    <mergeCell ref="A1:C1"/>
    <mergeCell ref="A5:B5"/>
    <mergeCell ref="A8:C8"/>
    <mergeCell ref="A9:C10"/>
  </mergeCells>
  <pageMargins left="0.7" right="0.7" top="0.75" bottom="0.75" header="0.3" footer="0.3"/>
  <pageSetup paperSize="9" scale="62" orientation="landscape" r:id="rId1"/>
  <rowBreaks count="1" manualBreakCount="1">
    <brk id="10" max="4" man="1"/>
  </rowBreaks>
  <colBreaks count="1" manualBreakCount="1">
    <brk id="5" max="1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G67"/>
  <sheetViews>
    <sheetView zoomScale="70" zoomScaleNormal="70" workbookViewId="0">
      <selection activeCell="A3" sqref="A3"/>
    </sheetView>
  </sheetViews>
  <sheetFormatPr defaultColWidth="9.140625" defaultRowHeight="21" x14ac:dyDescent="0.25"/>
  <cols>
    <col min="1" max="1" width="8.7109375" style="41" bestFit="1" customWidth="1"/>
    <col min="2" max="2" width="26.28515625" style="41" customWidth="1"/>
    <col min="3" max="3" width="87" style="39" customWidth="1"/>
    <col min="4" max="4" width="7.7109375" style="38" customWidth="1"/>
    <col min="5" max="5" width="11.7109375" style="38" customWidth="1"/>
    <col min="6" max="6" width="12.7109375" style="38" customWidth="1"/>
    <col min="7" max="7" width="17.5703125" style="38" customWidth="1"/>
    <col min="8" max="16384" width="9.140625" style="1"/>
  </cols>
  <sheetData>
    <row r="1" spans="1:7" ht="23.25" x14ac:dyDescent="0.25">
      <c r="A1" s="4"/>
      <c r="B1" s="5" t="s">
        <v>27</v>
      </c>
      <c r="C1" s="5"/>
      <c r="D1" s="2"/>
      <c r="E1" s="2"/>
      <c r="F1" s="2"/>
      <c r="G1" s="3"/>
    </row>
    <row r="2" spans="1:7" ht="23.25" x14ac:dyDescent="0.25">
      <c r="A2" s="4"/>
      <c r="B2" s="55" t="s">
        <v>45</v>
      </c>
      <c r="C2" s="5"/>
      <c r="D2" s="2"/>
      <c r="E2" s="2"/>
      <c r="F2" s="2"/>
      <c r="G2" s="3"/>
    </row>
    <row r="3" spans="1:7" ht="15" x14ac:dyDescent="0.25">
      <c r="A3" s="10" t="s">
        <v>4</v>
      </c>
      <c r="B3" s="10" t="s">
        <v>5</v>
      </c>
      <c r="C3" s="10" t="s">
        <v>0</v>
      </c>
      <c r="D3" s="10" t="s">
        <v>1</v>
      </c>
      <c r="E3" s="10" t="s">
        <v>11</v>
      </c>
      <c r="F3" s="10" t="s">
        <v>2</v>
      </c>
      <c r="G3" s="10" t="s">
        <v>3</v>
      </c>
    </row>
    <row r="4" spans="1:7" ht="136.5" customHeight="1" x14ac:dyDescent="0.25">
      <c r="A4" s="71">
        <v>1</v>
      </c>
      <c r="B4" s="72" t="s">
        <v>6</v>
      </c>
      <c r="C4" s="40" t="s">
        <v>46</v>
      </c>
      <c r="D4" s="73" t="s">
        <v>12</v>
      </c>
      <c r="E4" s="44"/>
      <c r="F4" s="44"/>
      <c r="G4" s="44"/>
    </row>
    <row r="5" spans="1:7" ht="18.75" x14ac:dyDescent="0.25">
      <c r="A5" s="71"/>
      <c r="B5" s="72"/>
      <c r="C5" s="50" t="s">
        <v>10</v>
      </c>
      <c r="D5" s="73"/>
      <c r="E5" s="50">
        <v>2250</v>
      </c>
      <c r="F5" s="51"/>
      <c r="G5" s="50">
        <f>E5*F5</f>
        <v>0</v>
      </c>
    </row>
    <row r="6" spans="1:7" ht="18.75" x14ac:dyDescent="0.25">
      <c r="A6" s="71"/>
      <c r="B6" s="72"/>
      <c r="C6" s="50" t="s">
        <v>16</v>
      </c>
      <c r="D6" s="73"/>
      <c r="E6" s="50">
        <v>2250</v>
      </c>
      <c r="F6" s="51"/>
      <c r="G6" s="50">
        <f t="shared" ref="G6:G54" si="0">E6*F6</f>
        <v>0</v>
      </c>
    </row>
    <row r="7" spans="1:7" ht="18.75" x14ac:dyDescent="0.25">
      <c r="A7" s="71"/>
      <c r="B7" s="72"/>
      <c r="C7" s="50" t="s">
        <v>18</v>
      </c>
      <c r="D7" s="73"/>
      <c r="E7" s="50">
        <v>1600</v>
      </c>
      <c r="F7" s="51"/>
      <c r="G7" s="50">
        <f t="shared" si="0"/>
        <v>0</v>
      </c>
    </row>
    <row r="8" spans="1:7" ht="18.75" x14ac:dyDescent="0.25">
      <c r="A8" s="71"/>
      <c r="B8" s="72"/>
      <c r="C8" s="49" t="s">
        <v>21</v>
      </c>
      <c r="D8" s="73"/>
      <c r="E8" s="50">
        <v>480</v>
      </c>
      <c r="F8" s="51"/>
      <c r="G8" s="50">
        <f t="shared" si="0"/>
        <v>0</v>
      </c>
    </row>
    <row r="9" spans="1:7" ht="18.75" x14ac:dyDescent="0.25">
      <c r="A9" s="71"/>
      <c r="B9" s="72"/>
      <c r="C9" s="49" t="s">
        <v>22</v>
      </c>
      <c r="D9" s="73"/>
      <c r="E9" s="50">
        <v>480</v>
      </c>
      <c r="F9" s="51"/>
      <c r="G9" s="50">
        <f t="shared" si="0"/>
        <v>0</v>
      </c>
    </row>
    <row r="10" spans="1:7" ht="18.75" x14ac:dyDescent="0.25">
      <c r="A10" s="71"/>
      <c r="B10" s="72"/>
      <c r="C10" s="49" t="s">
        <v>23</v>
      </c>
      <c r="D10" s="73"/>
      <c r="E10" s="50">
        <v>400</v>
      </c>
      <c r="F10" s="51"/>
      <c r="G10" s="50">
        <f t="shared" si="0"/>
        <v>0</v>
      </c>
    </row>
    <row r="11" spans="1:7" ht="18.75" x14ac:dyDescent="0.25">
      <c r="A11" s="71"/>
      <c r="B11" s="72"/>
      <c r="C11" s="49" t="s">
        <v>24</v>
      </c>
      <c r="D11" s="73"/>
      <c r="E11" s="50">
        <v>960</v>
      </c>
      <c r="F11" s="51"/>
      <c r="G11" s="50">
        <f t="shared" si="0"/>
        <v>0</v>
      </c>
    </row>
    <row r="12" spans="1:7" ht="18.75" x14ac:dyDescent="0.25">
      <c r="A12" s="71"/>
      <c r="B12" s="72"/>
      <c r="C12" s="49" t="s">
        <v>25</v>
      </c>
      <c r="D12" s="73"/>
      <c r="E12" s="50">
        <v>960</v>
      </c>
      <c r="F12" s="51"/>
      <c r="G12" s="50">
        <f t="shared" si="0"/>
        <v>0</v>
      </c>
    </row>
    <row r="13" spans="1:7" ht="18.75" x14ac:dyDescent="0.25">
      <c r="A13" s="71"/>
      <c r="B13" s="72"/>
      <c r="C13" s="52" t="s">
        <v>26</v>
      </c>
      <c r="D13" s="73"/>
      <c r="E13" s="52">
        <v>1000</v>
      </c>
      <c r="F13" s="53"/>
      <c r="G13" s="52">
        <f t="shared" si="0"/>
        <v>0</v>
      </c>
    </row>
    <row r="14" spans="1:7" ht="176.25" customHeight="1" x14ac:dyDescent="0.25">
      <c r="A14" s="71">
        <v>2</v>
      </c>
      <c r="B14" s="72" t="s">
        <v>7</v>
      </c>
      <c r="C14" s="36" t="s">
        <v>47</v>
      </c>
      <c r="D14" s="73" t="s">
        <v>13</v>
      </c>
      <c r="E14" s="44"/>
      <c r="F14" s="44"/>
      <c r="G14" s="44"/>
    </row>
    <row r="15" spans="1:7" ht="18.75" x14ac:dyDescent="0.25">
      <c r="A15" s="71"/>
      <c r="B15" s="72"/>
      <c r="C15" s="49" t="s">
        <v>10</v>
      </c>
      <c r="D15" s="73"/>
      <c r="E15" s="50">
        <v>12100</v>
      </c>
      <c r="F15" s="51"/>
      <c r="G15" s="50">
        <f t="shared" si="0"/>
        <v>0</v>
      </c>
    </row>
    <row r="16" spans="1:7" ht="18.75" x14ac:dyDescent="0.25">
      <c r="A16" s="71"/>
      <c r="B16" s="72"/>
      <c r="C16" s="49" t="s">
        <v>16</v>
      </c>
      <c r="D16" s="73"/>
      <c r="E16" s="50">
        <v>12100</v>
      </c>
      <c r="F16" s="51"/>
      <c r="G16" s="50">
        <f t="shared" si="0"/>
        <v>0</v>
      </c>
    </row>
    <row r="17" spans="1:7" ht="18.75" x14ac:dyDescent="0.25">
      <c r="A17" s="71"/>
      <c r="B17" s="72"/>
      <c r="C17" s="49" t="s">
        <v>18</v>
      </c>
      <c r="D17" s="73"/>
      <c r="E17" s="50">
        <v>10000</v>
      </c>
      <c r="F17" s="51"/>
      <c r="G17" s="50">
        <f t="shared" si="0"/>
        <v>0</v>
      </c>
    </row>
    <row r="18" spans="1:7" ht="18.75" x14ac:dyDescent="0.25">
      <c r="A18" s="71"/>
      <c r="B18" s="72"/>
      <c r="C18" s="49" t="s">
        <v>21</v>
      </c>
      <c r="D18" s="73"/>
      <c r="E18" s="50">
        <v>3000</v>
      </c>
      <c r="F18" s="51"/>
      <c r="G18" s="50">
        <f t="shared" si="0"/>
        <v>0</v>
      </c>
    </row>
    <row r="19" spans="1:7" ht="18.75" x14ac:dyDescent="0.25">
      <c r="A19" s="71"/>
      <c r="B19" s="72"/>
      <c r="C19" s="49" t="s">
        <v>22</v>
      </c>
      <c r="D19" s="73"/>
      <c r="E19" s="50">
        <v>3000</v>
      </c>
      <c r="F19" s="51"/>
      <c r="G19" s="50">
        <f t="shared" si="0"/>
        <v>0</v>
      </c>
    </row>
    <row r="20" spans="1:7" ht="18.75" x14ac:dyDescent="0.25">
      <c r="A20" s="71"/>
      <c r="B20" s="72"/>
      <c r="C20" s="49" t="s">
        <v>23</v>
      </c>
      <c r="D20" s="73"/>
      <c r="E20" s="50">
        <v>2500</v>
      </c>
      <c r="F20" s="51"/>
      <c r="G20" s="50">
        <f t="shared" si="0"/>
        <v>0</v>
      </c>
    </row>
    <row r="21" spans="1:7" ht="18.75" x14ac:dyDescent="0.25">
      <c r="A21" s="71"/>
      <c r="B21" s="72"/>
      <c r="C21" s="49" t="s">
        <v>24</v>
      </c>
      <c r="D21" s="73"/>
      <c r="E21" s="50">
        <v>6000</v>
      </c>
      <c r="F21" s="51"/>
      <c r="G21" s="50">
        <f t="shared" si="0"/>
        <v>0</v>
      </c>
    </row>
    <row r="22" spans="1:7" ht="18.75" x14ac:dyDescent="0.25">
      <c r="A22" s="71"/>
      <c r="B22" s="72"/>
      <c r="C22" s="49" t="s">
        <v>25</v>
      </c>
      <c r="D22" s="73"/>
      <c r="E22" s="50">
        <v>6000</v>
      </c>
      <c r="F22" s="51"/>
      <c r="G22" s="50">
        <f t="shared" si="0"/>
        <v>0</v>
      </c>
    </row>
    <row r="23" spans="1:7" ht="18.75" x14ac:dyDescent="0.25">
      <c r="A23" s="71"/>
      <c r="B23" s="72"/>
      <c r="C23" s="52" t="s">
        <v>26</v>
      </c>
      <c r="D23" s="73"/>
      <c r="E23" s="52">
        <v>6250</v>
      </c>
      <c r="F23" s="53"/>
      <c r="G23" s="52">
        <f t="shared" si="0"/>
        <v>0</v>
      </c>
    </row>
    <row r="24" spans="1:7" ht="122.25" customHeight="1" x14ac:dyDescent="0.25">
      <c r="A24" s="71">
        <v>3</v>
      </c>
      <c r="B24" s="72" t="s">
        <v>8</v>
      </c>
      <c r="C24" s="36" t="s">
        <v>48</v>
      </c>
      <c r="D24" s="73" t="s">
        <v>12</v>
      </c>
      <c r="E24" s="44"/>
      <c r="F24" s="44"/>
      <c r="G24" s="44"/>
    </row>
    <row r="25" spans="1:7" ht="18.75" x14ac:dyDescent="0.25">
      <c r="A25" s="71"/>
      <c r="B25" s="72"/>
      <c r="C25" s="50" t="s">
        <v>10</v>
      </c>
      <c r="D25" s="73"/>
      <c r="E25" s="49">
        <v>2250</v>
      </c>
      <c r="F25" s="54"/>
      <c r="G25" s="49">
        <f t="shared" si="0"/>
        <v>0</v>
      </c>
    </row>
    <row r="26" spans="1:7" ht="18.75" x14ac:dyDescent="0.25">
      <c r="A26" s="71"/>
      <c r="B26" s="72"/>
      <c r="C26" s="50" t="s">
        <v>17</v>
      </c>
      <c r="D26" s="73"/>
      <c r="E26" s="49">
        <v>2250</v>
      </c>
      <c r="F26" s="54"/>
      <c r="G26" s="49">
        <f t="shared" si="0"/>
        <v>0</v>
      </c>
    </row>
    <row r="27" spans="1:7" ht="18.75" x14ac:dyDescent="0.25">
      <c r="A27" s="71"/>
      <c r="B27" s="72"/>
      <c r="C27" s="50" t="s">
        <v>18</v>
      </c>
      <c r="D27" s="73"/>
      <c r="E27" s="49">
        <v>1600</v>
      </c>
      <c r="F27" s="54"/>
      <c r="G27" s="49">
        <f t="shared" si="0"/>
        <v>0</v>
      </c>
    </row>
    <row r="28" spans="1:7" ht="18.75" x14ac:dyDescent="0.25">
      <c r="A28" s="71"/>
      <c r="B28" s="72"/>
      <c r="C28" s="50" t="s">
        <v>21</v>
      </c>
      <c r="D28" s="73"/>
      <c r="E28" s="49">
        <v>480</v>
      </c>
      <c r="F28" s="54"/>
      <c r="G28" s="49">
        <f t="shared" si="0"/>
        <v>0</v>
      </c>
    </row>
    <row r="29" spans="1:7" ht="18.75" x14ac:dyDescent="0.25">
      <c r="A29" s="71"/>
      <c r="B29" s="72"/>
      <c r="C29" s="50" t="s">
        <v>22</v>
      </c>
      <c r="D29" s="73"/>
      <c r="E29" s="49">
        <v>480</v>
      </c>
      <c r="F29" s="54"/>
      <c r="G29" s="49">
        <f t="shared" si="0"/>
        <v>0</v>
      </c>
    </row>
    <row r="30" spans="1:7" ht="18.75" x14ac:dyDescent="0.25">
      <c r="A30" s="71"/>
      <c r="B30" s="72"/>
      <c r="C30" s="50" t="s">
        <v>23</v>
      </c>
      <c r="D30" s="73"/>
      <c r="E30" s="49">
        <v>400</v>
      </c>
      <c r="F30" s="54"/>
      <c r="G30" s="49">
        <f t="shared" si="0"/>
        <v>0</v>
      </c>
    </row>
    <row r="31" spans="1:7" ht="18.75" x14ac:dyDescent="0.25">
      <c r="A31" s="71"/>
      <c r="B31" s="72"/>
      <c r="C31" s="50" t="s">
        <v>24</v>
      </c>
      <c r="D31" s="73"/>
      <c r="E31" s="49">
        <v>960</v>
      </c>
      <c r="F31" s="54"/>
      <c r="G31" s="49">
        <f t="shared" si="0"/>
        <v>0</v>
      </c>
    </row>
    <row r="32" spans="1:7" ht="18.75" x14ac:dyDescent="0.25">
      <c r="A32" s="71"/>
      <c r="B32" s="72"/>
      <c r="C32" s="50" t="s">
        <v>25</v>
      </c>
      <c r="D32" s="73"/>
      <c r="E32" s="49">
        <v>960</v>
      </c>
      <c r="F32" s="54"/>
      <c r="G32" s="49">
        <f t="shared" si="0"/>
        <v>0</v>
      </c>
    </row>
    <row r="33" spans="1:7" ht="18.75" x14ac:dyDescent="0.25">
      <c r="A33" s="71"/>
      <c r="B33" s="72"/>
      <c r="C33" s="49" t="s">
        <v>26</v>
      </c>
      <c r="D33" s="73"/>
      <c r="E33" s="52">
        <v>1000</v>
      </c>
      <c r="F33" s="53"/>
      <c r="G33" s="52">
        <f t="shared" si="0"/>
        <v>0</v>
      </c>
    </row>
    <row r="34" spans="1:7" ht="158.25" customHeight="1" x14ac:dyDescent="0.25">
      <c r="A34" s="71">
        <v>4</v>
      </c>
      <c r="B34" s="74" t="s">
        <v>9</v>
      </c>
      <c r="C34" s="36" t="s">
        <v>49</v>
      </c>
      <c r="D34" s="75" t="s">
        <v>14</v>
      </c>
      <c r="E34" s="44"/>
      <c r="F34" s="44"/>
      <c r="G34" s="44"/>
    </row>
    <row r="35" spans="1:7" ht="18.75" x14ac:dyDescent="0.25">
      <c r="A35" s="71"/>
      <c r="B35" s="74"/>
      <c r="C35" s="49" t="s">
        <v>10</v>
      </c>
      <c r="D35" s="75"/>
      <c r="E35" s="50">
        <v>4995</v>
      </c>
      <c r="F35" s="51"/>
      <c r="G35" s="50">
        <f t="shared" si="0"/>
        <v>0</v>
      </c>
    </row>
    <row r="36" spans="1:7" ht="18.75" x14ac:dyDescent="0.25">
      <c r="A36" s="71"/>
      <c r="B36" s="74"/>
      <c r="C36" s="49" t="s">
        <v>17</v>
      </c>
      <c r="D36" s="75"/>
      <c r="E36" s="50">
        <v>4995</v>
      </c>
      <c r="F36" s="51"/>
      <c r="G36" s="50">
        <f t="shared" si="0"/>
        <v>0</v>
      </c>
    </row>
    <row r="37" spans="1:7" ht="18.75" x14ac:dyDescent="0.25">
      <c r="A37" s="71"/>
      <c r="B37" s="74"/>
      <c r="C37" s="49" t="s">
        <v>18</v>
      </c>
      <c r="D37" s="75"/>
      <c r="E37" s="50">
        <v>3040</v>
      </c>
      <c r="F37" s="51"/>
      <c r="G37" s="50">
        <f t="shared" si="0"/>
        <v>0</v>
      </c>
    </row>
    <row r="38" spans="1:7" ht="18.75" x14ac:dyDescent="0.25">
      <c r="A38" s="71"/>
      <c r="B38" s="74"/>
      <c r="C38" s="49" t="s">
        <v>21</v>
      </c>
      <c r="D38" s="75"/>
      <c r="E38" s="50">
        <v>912</v>
      </c>
      <c r="F38" s="51"/>
      <c r="G38" s="50">
        <f t="shared" si="0"/>
        <v>0</v>
      </c>
    </row>
    <row r="39" spans="1:7" ht="18.75" x14ac:dyDescent="0.25">
      <c r="A39" s="71"/>
      <c r="B39" s="74"/>
      <c r="C39" s="49" t="s">
        <v>22</v>
      </c>
      <c r="D39" s="75"/>
      <c r="E39" s="50">
        <v>912</v>
      </c>
      <c r="F39" s="51"/>
      <c r="G39" s="50">
        <f t="shared" si="0"/>
        <v>0</v>
      </c>
    </row>
    <row r="40" spans="1:7" ht="18.75" x14ac:dyDescent="0.25">
      <c r="A40" s="71"/>
      <c r="B40" s="74"/>
      <c r="C40" s="49" t="s">
        <v>23</v>
      </c>
      <c r="D40" s="75"/>
      <c r="E40" s="50">
        <v>760</v>
      </c>
      <c r="F40" s="51"/>
      <c r="G40" s="50">
        <f t="shared" si="0"/>
        <v>0</v>
      </c>
    </row>
    <row r="41" spans="1:7" ht="18.75" x14ac:dyDescent="0.25">
      <c r="A41" s="71"/>
      <c r="B41" s="74"/>
      <c r="C41" s="49" t="s">
        <v>24</v>
      </c>
      <c r="D41" s="75"/>
      <c r="E41" s="50">
        <v>1824</v>
      </c>
      <c r="F41" s="51"/>
      <c r="G41" s="50">
        <f t="shared" si="0"/>
        <v>0</v>
      </c>
    </row>
    <row r="42" spans="1:7" ht="18.75" x14ac:dyDescent="0.25">
      <c r="A42" s="71"/>
      <c r="B42" s="74"/>
      <c r="C42" s="49" t="s">
        <v>25</v>
      </c>
      <c r="D42" s="75"/>
      <c r="E42" s="50">
        <v>1824</v>
      </c>
      <c r="F42" s="51"/>
      <c r="G42" s="50">
        <f t="shared" si="0"/>
        <v>0</v>
      </c>
    </row>
    <row r="43" spans="1:7" ht="18.75" x14ac:dyDescent="0.25">
      <c r="A43" s="71"/>
      <c r="B43" s="74"/>
      <c r="C43" s="52" t="s">
        <v>26</v>
      </c>
      <c r="D43" s="75"/>
      <c r="E43" s="52">
        <v>1900</v>
      </c>
      <c r="F43" s="53"/>
      <c r="G43" s="52">
        <f t="shared" si="0"/>
        <v>0</v>
      </c>
    </row>
    <row r="44" spans="1:7" ht="375" x14ac:dyDescent="0.25">
      <c r="A44" s="71">
        <v>5</v>
      </c>
      <c r="B44" s="72" t="s">
        <v>19</v>
      </c>
      <c r="C44" s="48" t="s">
        <v>61</v>
      </c>
      <c r="D44" s="73" t="s">
        <v>15</v>
      </c>
      <c r="E44" s="44"/>
      <c r="F44" s="44"/>
      <c r="G44" s="44"/>
    </row>
    <row r="45" spans="1:7" ht="18.75" x14ac:dyDescent="0.25">
      <c r="A45" s="71"/>
      <c r="B45" s="72"/>
      <c r="C45" s="50" t="s">
        <v>10</v>
      </c>
      <c r="D45" s="73"/>
      <c r="E45" s="49">
        <v>15</v>
      </c>
      <c r="F45" s="54"/>
      <c r="G45" s="49">
        <f t="shared" si="0"/>
        <v>0</v>
      </c>
    </row>
    <row r="46" spans="1:7" ht="18.75" x14ac:dyDescent="0.25">
      <c r="A46" s="71"/>
      <c r="B46" s="72"/>
      <c r="C46" s="52" t="s">
        <v>16</v>
      </c>
      <c r="D46" s="73"/>
      <c r="E46" s="52">
        <v>15</v>
      </c>
      <c r="F46" s="53"/>
      <c r="G46" s="52">
        <f t="shared" si="0"/>
        <v>0</v>
      </c>
    </row>
    <row r="47" spans="1:7" ht="375" x14ac:dyDescent="0.25">
      <c r="A47" s="71">
        <v>6</v>
      </c>
      <c r="B47" s="72" t="s">
        <v>20</v>
      </c>
      <c r="C47" s="48" t="s">
        <v>60</v>
      </c>
      <c r="D47" s="73" t="s">
        <v>15</v>
      </c>
      <c r="E47" s="44"/>
      <c r="F47" s="44"/>
      <c r="G47" s="44"/>
    </row>
    <row r="48" spans="1:7" ht="18.75" x14ac:dyDescent="0.25">
      <c r="A48" s="71"/>
      <c r="B48" s="72"/>
      <c r="C48" s="49" t="s">
        <v>18</v>
      </c>
      <c r="D48" s="73"/>
      <c r="E48" s="50">
        <v>10</v>
      </c>
      <c r="F48" s="51"/>
      <c r="G48" s="50">
        <f t="shared" si="0"/>
        <v>0</v>
      </c>
    </row>
    <row r="49" spans="1:7" ht="18.75" x14ac:dyDescent="0.25">
      <c r="A49" s="71"/>
      <c r="B49" s="72"/>
      <c r="C49" s="49" t="s">
        <v>21</v>
      </c>
      <c r="D49" s="73"/>
      <c r="E49" s="50">
        <v>6</v>
      </c>
      <c r="F49" s="51"/>
      <c r="G49" s="50">
        <f t="shared" si="0"/>
        <v>0</v>
      </c>
    </row>
    <row r="50" spans="1:7" ht="18.75" x14ac:dyDescent="0.25">
      <c r="A50" s="71"/>
      <c r="B50" s="72"/>
      <c r="C50" s="49" t="s">
        <v>22</v>
      </c>
      <c r="D50" s="73"/>
      <c r="E50" s="50">
        <v>6</v>
      </c>
      <c r="F50" s="51"/>
      <c r="G50" s="50">
        <f t="shared" si="0"/>
        <v>0</v>
      </c>
    </row>
    <row r="51" spans="1:7" ht="18.75" x14ac:dyDescent="0.25">
      <c r="A51" s="71"/>
      <c r="B51" s="72"/>
      <c r="C51" s="49" t="s">
        <v>23</v>
      </c>
      <c r="D51" s="73"/>
      <c r="E51" s="50">
        <v>6</v>
      </c>
      <c r="F51" s="51"/>
      <c r="G51" s="50">
        <f t="shared" si="0"/>
        <v>0</v>
      </c>
    </row>
    <row r="52" spans="1:7" ht="18.75" x14ac:dyDescent="0.25">
      <c r="A52" s="71"/>
      <c r="B52" s="72"/>
      <c r="C52" s="49" t="s">
        <v>24</v>
      </c>
      <c r="D52" s="73"/>
      <c r="E52" s="50">
        <v>8</v>
      </c>
      <c r="F52" s="51"/>
      <c r="G52" s="50">
        <f t="shared" si="0"/>
        <v>0</v>
      </c>
    </row>
    <row r="53" spans="1:7" ht="18.75" x14ac:dyDescent="0.25">
      <c r="A53" s="71"/>
      <c r="B53" s="72"/>
      <c r="C53" s="49" t="s">
        <v>25</v>
      </c>
      <c r="D53" s="73"/>
      <c r="E53" s="50">
        <v>8</v>
      </c>
      <c r="F53" s="51"/>
      <c r="G53" s="50">
        <f t="shared" si="0"/>
        <v>0</v>
      </c>
    </row>
    <row r="54" spans="1:7" ht="18.75" x14ac:dyDescent="0.25">
      <c r="A54" s="71"/>
      <c r="B54" s="72"/>
      <c r="C54" s="52" t="s">
        <v>26</v>
      </c>
      <c r="D54" s="73"/>
      <c r="E54" s="52">
        <v>8</v>
      </c>
      <c r="F54" s="53"/>
      <c r="G54" s="52">
        <f t="shared" si="0"/>
        <v>0</v>
      </c>
    </row>
    <row r="55" spans="1:7" ht="409.5" customHeight="1" x14ac:dyDescent="0.25">
      <c r="A55" s="71">
        <v>7</v>
      </c>
      <c r="B55" s="72" t="s">
        <v>62</v>
      </c>
      <c r="C55" s="76" t="s">
        <v>63</v>
      </c>
      <c r="D55" s="73" t="s">
        <v>12</v>
      </c>
      <c r="E55" s="44"/>
      <c r="F55" s="44"/>
      <c r="G55" s="44"/>
    </row>
    <row r="56" spans="1:7" ht="84.75" customHeight="1" x14ac:dyDescent="0.25">
      <c r="A56" s="71"/>
      <c r="B56" s="72"/>
      <c r="C56" s="77"/>
      <c r="D56" s="73"/>
      <c r="E56" s="37">
        <v>12</v>
      </c>
      <c r="F56" s="45"/>
      <c r="G56" s="37">
        <f t="shared" ref="G56" si="1">E56*F56</f>
        <v>0</v>
      </c>
    </row>
    <row r="57" spans="1:7" ht="23.25" x14ac:dyDescent="0.25">
      <c r="A57" s="43"/>
      <c r="B57" s="42"/>
      <c r="C57" s="6" t="s">
        <v>28</v>
      </c>
      <c r="D57" s="46"/>
      <c r="E57" s="46"/>
      <c r="F57" s="47"/>
      <c r="G57" s="7">
        <f>SUM(G56,G48:G54,G45:G46,G35:G43,G25:G33,G15:G23,G5:G13)</f>
        <v>0</v>
      </c>
    </row>
    <row r="58" spans="1:7" x14ac:dyDescent="0.25">
      <c r="C58" s="38"/>
    </row>
    <row r="59" spans="1:7" x14ac:dyDescent="0.25">
      <c r="C59" s="38"/>
    </row>
    <row r="60" spans="1:7" x14ac:dyDescent="0.25">
      <c r="C60" s="38"/>
    </row>
    <row r="61" spans="1:7" x14ac:dyDescent="0.25">
      <c r="C61" s="38"/>
    </row>
    <row r="62" spans="1:7" x14ac:dyDescent="0.25">
      <c r="C62" s="38"/>
    </row>
    <row r="63" spans="1:7" x14ac:dyDescent="0.25">
      <c r="C63" s="38"/>
    </row>
    <row r="64" spans="1:7" x14ac:dyDescent="0.25">
      <c r="C64" s="38"/>
    </row>
    <row r="65" spans="3:3" x14ac:dyDescent="0.25">
      <c r="C65" s="38"/>
    </row>
    <row r="66" spans="3:3" x14ac:dyDescent="0.25">
      <c r="C66" s="38"/>
    </row>
    <row r="67" spans="3:3" x14ac:dyDescent="0.25">
      <c r="C67" s="38"/>
    </row>
  </sheetData>
  <sheetProtection algorithmName="SHA-512" hashValue="Z/DBwDzeDMoHrp/8dyaaHU93BlWaQ/KO+9YP1vx/S18AYC0ar66VV17dzfj9oWTpNHJrVHY4tzDaN3O3v24iFg==" saltValue="UacpB5wQlusqLqBFVX9m6w==" spinCount="100000" sheet="1" objects="1" scenarios="1"/>
  <mergeCells count="22">
    <mergeCell ref="A55:A56"/>
    <mergeCell ref="B55:B56"/>
    <mergeCell ref="D55:D56"/>
    <mergeCell ref="A44:A46"/>
    <mergeCell ref="B44:B46"/>
    <mergeCell ref="D44:D46"/>
    <mergeCell ref="A47:A54"/>
    <mergeCell ref="B47:B54"/>
    <mergeCell ref="D47:D54"/>
    <mergeCell ref="C55:C56"/>
    <mergeCell ref="A24:A33"/>
    <mergeCell ref="B24:B33"/>
    <mergeCell ref="D24:D33"/>
    <mergeCell ref="A34:A43"/>
    <mergeCell ref="B34:B43"/>
    <mergeCell ref="D34:D43"/>
    <mergeCell ref="A4:A13"/>
    <mergeCell ref="B4:B13"/>
    <mergeCell ref="D4:D13"/>
    <mergeCell ref="A14:A23"/>
    <mergeCell ref="B14:B23"/>
    <mergeCell ref="D14:D23"/>
  </mergeCells>
  <phoneticPr fontId="1" type="noConversion"/>
  <pageMargins left="0.25" right="0.25" top="0.75" bottom="0.75" header="0.3" footer="0.3"/>
  <pageSetup paperSize="9" scale="55" orientation="portrait" r:id="rId1"/>
  <rowBreaks count="1" manualBreakCount="1">
    <brk id="43"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E0482-F081-4727-8FB4-5FF536CFE7B6}">
  <sheetPr>
    <tabColor rgb="FFFFFF00"/>
  </sheetPr>
  <dimension ref="A1:G11"/>
  <sheetViews>
    <sheetView zoomScaleNormal="100" workbookViewId="0">
      <selection activeCell="A3" sqref="A3"/>
    </sheetView>
  </sheetViews>
  <sheetFormatPr defaultColWidth="9.140625" defaultRowHeight="15" x14ac:dyDescent="0.25"/>
  <cols>
    <col min="1" max="1" width="8.7109375" style="20" bestFit="1" customWidth="1"/>
    <col min="2" max="2" width="24.85546875" style="20" customWidth="1"/>
    <col min="3" max="3" width="52.42578125" style="21" customWidth="1"/>
    <col min="4" max="4" width="6.140625" style="20" customWidth="1"/>
    <col min="5" max="5" width="11" style="20" customWidth="1"/>
    <col min="6" max="6" width="16.28515625" style="20" customWidth="1"/>
    <col min="7" max="7" width="17.42578125" style="20" customWidth="1"/>
    <col min="8" max="16384" width="9.140625" style="20"/>
  </cols>
  <sheetData>
    <row r="1" spans="1:7" ht="31.5" customHeight="1" x14ac:dyDescent="0.25">
      <c r="A1" s="8" t="s">
        <v>43</v>
      </c>
      <c r="B1" s="5"/>
      <c r="C1" s="9"/>
      <c r="D1" s="2"/>
      <c r="E1" s="2"/>
      <c r="F1" s="2"/>
      <c r="G1" s="3"/>
    </row>
    <row r="2" spans="1:7" s="1" customFormat="1" ht="23.25" x14ac:dyDescent="0.25">
      <c r="A2" s="4"/>
      <c r="B2" s="55" t="s">
        <v>50</v>
      </c>
      <c r="C2" s="5"/>
      <c r="D2" s="2"/>
      <c r="E2" s="2"/>
      <c r="F2" s="2"/>
      <c r="G2" s="3"/>
    </row>
    <row r="3" spans="1:7" x14ac:dyDescent="0.25">
      <c r="A3" s="10" t="s">
        <v>4</v>
      </c>
      <c r="B3" s="10" t="s">
        <v>5</v>
      </c>
      <c r="C3" s="10" t="s">
        <v>0</v>
      </c>
      <c r="D3" s="10" t="s">
        <v>1</v>
      </c>
      <c r="E3" s="10" t="s">
        <v>11</v>
      </c>
      <c r="F3" s="10" t="s">
        <v>2</v>
      </c>
      <c r="G3" s="10" t="s">
        <v>3</v>
      </c>
    </row>
    <row r="4" spans="1:7" ht="90" x14ac:dyDescent="0.25">
      <c r="A4" s="14">
        <v>1</v>
      </c>
      <c r="B4" s="13" t="s">
        <v>29</v>
      </c>
      <c r="C4" s="12" t="s">
        <v>51</v>
      </c>
      <c r="D4" s="11" t="s">
        <v>15</v>
      </c>
      <c r="E4" s="11">
        <v>250</v>
      </c>
      <c r="F4" s="22"/>
      <c r="G4" s="11">
        <f>E4*F4</f>
        <v>0</v>
      </c>
    </row>
    <row r="5" spans="1:7" ht="195" x14ac:dyDescent="0.25">
      <c r="A5" s="14">
        <v>2</v>
      </c>
      <c r="B5" s="13" t="s">
        <v>30</v>
      </c>
      <c r="C5" s="12" t="s">
        <v>52</v>
      </c>
      <c r="D5" s="11" t="s">
        <v>13</v>
      </c>
      <c r="E5" s="11">
        <v>275</v>
      </c>
      <c r="F5" s="22"/>
      <c r="G5" s="11">
        <f t="shared" ref="G5:G10" si="0">E5*F5</f>
        <v>0</v>
      </c>
    </row>
    <row r="6" spans="1:7" ht="90" x14ac:dyDescent="0.25">
      <c r="A6" s="14">
        <v>3</v>
      </c>
      <c r="B6" s="13" t="s">
        <v>31</v>
      </c>
      <c r="C6" s="12" t="s">
        <v>53</v>
      </c>
      <c r="D6" s="11" t="s">
        <v>15</v>
      </c>
      <c r="E6" s="11">
        <v>10</v>
      </c>
      <c r="F6" s="22"/>
      <c r="G6" s="11">
        <f t="shared" si="0"/>
        <v>0</v>
      </c>
    </row>
    <row r="7" spans="1:7" ht="105" x14ac:dyDescent="0.25">
      <c r="A7" s="14">
        <v>4</v>
      </c>
      <c r="B7" s="13" t="s">
        <v>32</v>
      </c>
      <c r="C7" s="12" t="s">
        <v>54</v>
      </c>
      <c r="D7" s="11" t="s">
        <v>12</v>
      </c>
      <c r="E7" s="11">
        <v>2200</v>
      </c>
      <c r="F7" s="22"/>
      <c r="G7" s="11">
        <f t="shared" si="0"/>
        <v>0</v>
      </c>
    </row>
    <row r="8" spans="1:7" ht="120" x14ac:dyDescent="0.25">
      <c r="A8" s="14">
        <v>5</v>
      </c>
      <c r="B8" s="13" t="s">
        <v>33</v>
      </c>
      <c r="C8" s="12" t="s">
        <v>55</v>
      </c>
      <c r="D8" s="11" t="s">
        <v>15</v>
      </c>
      <c r="E8" s="11">
        <v>250</v>
      </c>
      <c r="F8" s="22"/>
      <c r="G8" s="11">
        <f t="shared" si="0"/>
        <v>0</v>
      </c>
    </row>
    <row r="9" spans="1:7" ht="90" x14ac:dyDescent="0.25">
      <c r="A9" s="14">
        <v>6</v>
      </c>
      <c r="B9" s="13" t="s">
        <v>34</v>
      </c>
      <c r="C9" s="12" t="s">
        <v>56</v>
      </c>
      <c r="D9" s="11" t="s">
        <v>15</v>
      </c>
      <c r="E9" s="11">
        <v>300</v>
      </c>
      <c r="F9" s="22"/>
      <c r="G9" s="11">
        <f t="shared" si="0"/>
        <v>0</v>
      </c>
    </row>
    <row r="10" spans="1:7" ht="120" x14ac:dyDescent="0.25">
      <c r="A10" s="14">
        <v>7</v>
      </c>
      <c r="B10" s="13" t="s">
        <v>35</v>
      </c>
      <c r="C10" s="12" t="s">
        <v>57</v>
      </c>
      <c r="D10" s="11" t="s">
        <v>15</v>
      </c>
      <c r="E10" s="11">
        <v>300</v>
      </c>
      <c r="F10" s="22"/>
      <c r="G10" s="11">
        <f t="shared" si="0"/>
        <v>0</v>
      </c>
    </row>
    <row r="11" spans="1:7" ht="33.75" customHeight="1" x14ac:dyDescent="0.25">
      <c r="A11" s="15"/>
      <c r="B11" s="16"/>
      <c r="C11" s="18" t="s">
        <v>28</v>
      </c>
      <c r="D11" s="16"/>
      <c r="E11" s="16"/>
      <c r="F11" s="17"/>
      <c r="G11" s="19">
        <f>SUM(G4:G10)</f>
        <v>0</v>
      </c>
    </row>
  </sheetData>
  <sheetProtection algorithmName="SHA-512" hashValue="9ITw4Bkb04egWdYtzGAbSyJVoiLyldEP8gLW2mK9VyIP40ikcxDRTX3q9Z8AtcPI7Ei7mtiFlQBTuZdlP3WFGw==" saltValue="NBeBoeErHng23bJWWyV80g=="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Summery</vt:lpstr>
      <vt:lpstr>Canals relining</vt:lpstr>
      <vt:lpstr>Concrete plates</vt:lpstr>
      <vt:lpstr>'Canals relining'!Print_Area</vt:lpstr>
      <vt:lpstr>Summery!Print_Area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Mustafa All-rubaye</dc:creator>
  <cp:lastModifiedBy>Mustafa All-rubaye</cp:lastModifiedBy>
  <cp:lastPrinted>2021-07-19T12:22:38Z</cp:lastPrinted>
  <dcterms:created xsi:type="dcterms:W3CDTF">2015-06-05T18:17:20Z</dcterms:created>
  <dcterms:modified xsi:type="dcterms:W3CDTF">2021-08-16T08:33:25Z</dcterms:modified>
</cp:coreProperties>
</file>