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https://drcngo.sharepoint.com/sites/IRQ-irq_sc_ef-WS/Purchase Agreement/2022 PA/ITB# 02TAF22 NFI PA/02-Solicitation/"/>
    </mc:Choice>
  </mc:AlternateContent>
  <xr:revisionPtr revIDLastSave="25" documentId="13_ncr:1_{76A44A4E-A999-4C3E-8526-14C3946A14ED}" xr6:coauthVersionLast="47" xr6:coauthVersionMax="47" xr10:uidLastSave="{B4FA54DE-1AB5-4AFA-A58A-12512D448BA0}"/>
  <bookViews>
    <workbookView xWindow="28680" yWindow="-120" windowWidth="29040" windowHeight="16440" xr2:uid="{00000000-000D-0000-FFFF-FFFF00000000}"/>
  </bookViews>
  <sheets>
    <sheet name="NFI-Financial-lot1-Mosul" sheetId="11" r:id="rId1"/>
  </sheets>
  <definedNames>
    <definedName name="E" localSheetId="0">#REF!</definedName>
    <definedName name="E">#REF!</definedName>
    <definedName name="_xlnm.Print_Area" localSheetId="0">'NFI-Financial-lot1-Mosul'!$A$1:$J$45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7" i="11" l="1"/>
  <c r="J26" i="11"/>
  <c r="J25" i="11"/>
  <c r="J24" i="11"/>
  <c r="J22" i="11" l="1"/>
  <c r="J21" i="11"/>
  <c r="J20" i="11"/>
  <c r="J19" i="11"/>
  <c r="J18" i="11"/>
  <c r="J17" i="11"/>
  <c r="J16" i="11"/>
  <c r="J15" i="11"/>
  <c r="J14" i="11"/>
  <c r="J13" i="11"/>
  <c r="J12" i="11"/>
  <c r="J11" i="11"/>
  <c r="J10" i="11"/>
  <c r="J9" i="11"/>
  <c r="J8" i="11"/>
  <c r="J7" i="11"/>
  <c r="J6" i="11"/>
  <c r="J5" i="11"/>
  <c r="J28" i="11" s="1"/>
  <c r="J30" i="11" l="1"/>
</calcChain>
</file>

<file path=xl/sharedStrings.xml><?xml version="1.0" encoding="utf-8"?>
<sst xmlns="http://schemas.openxmlformats.org/spreadsheetml/2006/main" count="113" uniqueCount="72">
  <si>
    <t>DRC to complete</t>
  </si>
  <si>
    <t>Bidder to complete</t>
  </si>
  <si>
    <t>Item/Milestone Required</t>
  </si>
  <si>
    <t>Delivery Location</t>
  </si>
  <si>
    <t>Unit</t>
  </si>
  <si>
    <t>Quantity required</t>
  </si>
  <si>
    <t>Item/Milestone offered (name make and model with full specification)</t>
  </si>
  <si>
    <t>Delivery time required (days after PO signature):</t>
  </si>
  <si>
    <t>Delivery time offered (days after PO signature):</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</si>
  <si>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</si>
  <si>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</si>
  <si>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</si>
  <si>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</si>
  <si>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</si>
  <si>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</si>
  <si>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</si>
  <si>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</si>
  <si>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</si>
  <si>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</si>
  <si>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</si>
  <si>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</si>
  <si>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</si>
  <si>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</si>
  <si>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</si>
  <si>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</si>
  <si>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</si>
  <si>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Quantity offered</t>
  </si>
  <si>
    <t>Any other costs (please specify)</t>
  </si>
  <si>
    <t xml:space="preserve">Currency of the offer </t>
  </si>
  <si>
    <t>Do you agree on and accept the additional comments to bidder?</t>
  </si>
  <si>
    <t>DDP</t>
  </si>
  <si>
    <t>USD</t>
  </si>
  <si>
    <t>Unit Price
(USD)</t>
  </si>
  <si>
    <t>Total Price 
(USD)</t>
  </si>
  <si>
    <t>60 Days</t>
  </si>
  <si>
    <t>21days</t>
  </si>
  <si>
    <t>Sub-total(USD)</t>
  </si>
  <si>
    <t>Total Price (USD)</t>
  </si>
  <si>
    <t>PC</t>
  </si>
  <si>
    <r>
      <rPr>
        <b/>
        <u/>
        <sz val="11"/>
        <color theme="1"/>
        <rFont val="Calibri"/>
        <family val="2"/>
        <scheme val="minor"/>
      </rPr>
      <t>Blankets</t>
    </r>
    <r>
      <rPr>
        <u/>
        <sz val="11"/>
        <color theme="1"/>
        <rFont val="Calibri"/>
        <family val="2"/>
        <scheme val="minor"/>
      </rPr>
      <t>:</t>
    </r>
    <r>
      <rPr>
        <sz val="11"/>
        <color theme="1"/>
        <rFont val="Calibri"/>
        <family val="2"/>
        <scheme val="minor"/>
      </rPr>
      <t xml:space="preserve">
Syntetics  1.5x2m, medium thermal
Make: Knitted or woven, dry raised both sides
Content ISO 1833 on dry weight: 100% virgin polyester and/or acrylic fibers or polyester/cotton
Colours: Any dark uniform colour, other than black, red, or white. Size: 150 x 200cm +3%/-1%. To be taken on flat stabilized sample, without folds.
Weight: 350 to 670g/m2 Weight determined by total weight/total surface.</t>
    </r>
  </si>
  <si>
    <r>
      <rPr>
        <b/>
        <u/>
        <sz val="11"/>
        <color theme="1"/>
        <rFont val="Calibri"/>
        <family val="2"/>
        <scheme val="minor"/>
      </rPr>
      <t>Bedsheet:</t>
    </r>
    <r>
      <rPr>
        <sz val="11"/>
        <color theme="1"/>
        <rFont val="Calibri"/>
        <family val="2"/>
        <scheme val="minor"/>
      </rPr>
      <t xml:space="preserve">
Single bed type bedsheet, fitted sheet, 90 cm x190 cm, deep pocket corners 10 – 13 inches, composition 100% cotton (polyester), basic colors</t>
    </r>
  </si>
  <si>
    <r>
      <rPr>
        <b/>
        <u/>
        <sz val="11"/>
        <color theme="1"/>
        <rFont val="Calibri"/>
        <family val="2"/>
        <scheme val="minor"/>
      </rPr>
      <t>Mattress:</t>
    </r>
    <r>
      <rPr>
        <sz val="11"/>
        <color theme="1"/>
        <rFont val="Calibri"/>
        <family val="2"/>
        <scheme val="minor"/>
      </rPr>
      <t xml:space="preserve"> 
10 cm, high density foam mattress
Density lbs/cu. ft. Minimum 1.70, ILD/50 sq. in. @ 25% (4 in.) 52 - 58, 90 cm x 180 cm, cotton/poly blend removable cover Indentation Load Deflection: 16kg min.</t>
    </r>
  </si>
  <si>
    <r>
      <rPr>
        <b/>
        <u/>
        <sz val="11"/>
        <color theme="1"/>
        <rFont val="Calibri"/>
        <family val="2"/>
        <scheme val="minor"/>
      </rPr>
      <t xml:space="preserve">Thermal roll mat:
</t>
    </r>
    <r>
      <rPr>
        <sz val="11"/>
        <color theme="1"/>
        <rFont val="Calibri"/>
        <family val="2"/>
        <scheme val="minor"/>
      </rPr>
      <t>Insulating floor mat, aluminized, fleece.
It is an assembling of three layers:- First layer, on the ground-side, a plastic mat, double weave.- Second layer, an aluminized canvas, aluminium face upward.- Third layer, on upper-side, a fleece blanket. The assembling is done with a heavy-duty ribbon
strongly stitched all around the mat. The second and third layer
are also stitched together, lengthwise in the centre, and
crosswise into 3 lines equally spaced.
Dimensions: 1.8m x 0.9m
At one end, the mat is open on the whole width, to allow access
in between the plastic mat and the aluminized canvas. This opening
closes with a fold like a pillowcase closing system. A pair of strong
laces is sewn to the mat at one end in the centre, to secure the mat
when rolled up for transport or storage.</t>
    </r>
  </si>
  <si>
    <r>
      <rPr>
        <b/>
        <u/>
        <sz val="11"/>
        <color theme="1"/>
        <rFont val="Calibri"/>
        <family val="2"/>
        <scheme val="minor"/>
      </rPr>
      <t>Kerosene Cooker:</t>
    </r>
    <r>
      <rPr>
        <sz val="11"/>
        <color theme="1"/>
        <rFont val="Calibri"/>
        <family val="2"/>
        <scheme val="minor"/>
      </rPr>
      <t xml:space="preserve"> 
Stainless Steel
Fuel Containing Capacity:- 3 Liter
Number Of Wicks:- 10 Wicks (Cotton)
Kerosene Consumption Rate:- 151 - 165 gms/hr Useful Heat Output:- 940 - 950 K.Cals/hr Thermal Efficiency:- 60%
Quality Standard:- IS:2980 (ISI)
Net Weight Of Stove:- 2.930 Kilograms
Master Cartoon CTN:- Corrugated Box Contents Per CTN:- 6 Pieces in 1 CTN Dimension mm CTN:- 850 x 560 x 200
Gross Weight/CTN:- 21.120 Kilograms
Net Weight /CTN:- 17.580 Kilograms.
cooker to be supplied with 1 funnel/Plastic hand pump for easy and safe fuel filling. Funnel/Plastic hand pump to be packed together with cooker. </t>
    </r>
  </si>
  <si>
    <r>
      <rPr>
        <b/>
        <u/>
        <sz val="11"/>
        <color theme="1"/>
        <rFont val="Calibri"/>
        <family val="2"/>
        <scheme val="minor"/>
      </rPr>
      <t>Gas Cooker (Table stove):</t>
    </r>
    <r>
      <rPr>
        <sz val="11"/>
        <color theme="1"/>
        <rFont val="Calibri"/>
        <family val="2"/>
        <scheme val="minor"/>
      </rPr>
      <t xml:space="preserve">
Stainless steel, 3 burners with control knob and igniter, 66 x 33 x 8 cm, with  High Quality gas regulator ( 300 mmSS / 0,2 kg/h )and a gas hose for connection with gas canister.
</t>
    </r>
  </si>
  <si>
    <r>
      <rPr>
        <b/>
        <u/>
        <sz val="11"/>
        <color theme="1"/>
        <rFont val="Calibri"/>
        <family val="2"/>
        <scheme val="minor"/>
      </rPr>
      <t xml:space="preserve">Kerosene Jerrycan:
</t>
    </r>
    <r>
      <rPr>
        <sz val="11"/>
        <color theme="1"/>
        <rFont val="Calibri"/>
        <family val="2"/>
        <scheme val="minor"/>
      </rPr>
      <t>20 litre, HDPE, Fuel Storage Type with plastic cap contain rubber washer.</t>
    </r>
  </si>
  <si>
    <r>
      <rPr>
        <b/>
        <u/>
        <sz val="11"/>
        <color theme="1"/>
        <rFont val="Calibri"/>
        <family val="2"/>
        <scheme val="minor"/>
      </rPr>
      <t>Kerosene Heater:</t>
    </r>
    <r>
      <rPr>
        <sz val="11"/>
        <color theme="1"/>
        <rFont val="Calibri"/>
        <family val="2"/>
        <scheme val="minor"/>
      </rPr>
      <t xml:space="preserve">
Double or triple layer tank system, glass burner, heat output 7,000 – 11,000 BTU/Hr, fuel consumption maximum 0.30 L/H, Weight net/gross weight: 7Kg to 12Kg, tank capacity 4-8 litre, Automatic safety shut-off, Fuel leakage prevention system, adjustable thermostat, heating space 16-18 m2, High quality model with a lifespan of at least two winters.
Heater to be supplied with 1 funnel/Plastic hand pump for easy and safe
fuel filling and three spare wicks (fiber glass type). All packed together with heater.</t>
    </r>
  </si>
  <si>
    <r>
      <rPr>
        <b/>
        <u/>
        <sz val="11"/>
        <color theme="1"/>
        <rFont val="Calibri"/>
        <family val="2"/>
        <scheme val="minor"/>
      </rPr>
      <t>Electrical Heater:</t>
    </r>
    <r>
      <rPr>
        <sz val="11"/>
        <color theme="1"/>
        <rFont val="Calibri"/>
        <family val="2"/>
        <scheme val="minor"/>
      </rPr>
      <t xml:space="preserve">
Power 2400 Watts, 4 Quartz Heating Elements, Thermostat Control, 4 Heating elements ( 2 on top and two on front), independent switching for elements (2x2),  safety tip over mechanism. Preferably Turkish brand Newal QHT-471 01.</t>
    </r>
  </si>
  <si>
    <r>
      <rPr>
        <b/>
        <u/>
        <sz val="11"/>
        <color theme="1"/>
        <rFont val="Calibri"/>
        <family val="2"/>
        <scheme val="minor"/>
      </rPr>
      <t>Electrical Heater:</t>
    </r>
    <r>
      <rPr>
        <sz val="11"/>
        <color theme="1"/>
        <rFont val="Calibri"/>
        <family val="2"/>
        <scheme val="minor"/>
      </rPr>
      <t xml:space="preserve"> 
Power Up to 1200 Watts, 3 Quartz Heating Elements, Thermostat Control, 3 Heating settings 400, 800 and 1200 Watts, with Handle,  safety tip over mechanism. Preferably Turkish brand Newal QHT-135 03.</t>
    </r>
  </si>
  <si>
    <r>
      <rPr>
        <b/>
        <u/>
        <sz val="11"/>
        <color theme="1"/>
        <rFont val="Calibri"/>
        <family val="2"/>
        <scheme val="minor"/>
      </rPr>
      <t>Rechargeable LED lantern:</t>
    </r>
    <r>
      <rPr>
        <sz val="11"/>
        <color theme="1"/>
        <rFont val="Calibri"/>
        <family val="2"/>
        <scheme val="minor"/>
      </rPr>
      <t xml:space="preserve">
Rechargeable LED lantern - Dimension 137x137x236 mm, AC 220-240V 50/ 60Hz, With plastic handle, Rechargeable with solar panel and power cord, USB output, LED 60x0.1W, Operating time of 12/15 hours.</t>
    </r>
  </si>
  <si>
    <r>
      <rPr>
        <b/>
        <u/>
        <sz val="11"/>
        <color theme="1"/>
        <rFont val="Calibri"/>
        <family val="2"/>
        <scheme val="minor"/>
      </rPr>
      <t xml:space="preserve">Electric fan:
</t>
    </r>
    <r>
      <rPr>
        <sz val="11"/>
        <color theme="1"/>
        <rFont val="Calibri"/>
        <family val="2"/>
        <scheme val="minor"/>
      </rPr>
      <t>16 inches, 12 V DC, 220V rechargeable, 15 W high speed ( 3 hrs operational time)- 9 W low speed (8hrs operational time) with Oscillation control knob.</t>
    </r>
  </si>
  <si>
    <r>
      <rPr>
        <b/>
        <u/>
        <sz val="11"/>
        <color theme="1"/>
        <rFont val="Calibri"/>
        <family val="2"/>
        <scheme val="minor"/>
      </rPr>
      <t>Evaporative water air-cooler</t>
    </r>
    <r>
      <rPr>
        <sz val="11"/>
        <color theme="1"/>
        <rFont val="Calibri"/>
        <family val="2"/>
        <scheme val="minor"/>
      </rPr>
      <t>: 
portable: Max. Air-flow (5000 m3/hr.); cooling medium made of anti-microbial honeycomb  pad shape; Voltage (220-240); Power (230) W; effective for area of (30-40) m2, low noise, electrical-shock protection, water tank capacity 55-L or larger, vertical and horizontal louver movement capability</t>
    </r>
  </si>
  <si>
    <r>
      <rPr>
        <b/>
        <u/>
        <sz val="11"/>
        <color theme="1"/>
        <rFont val="Calibri"/>
        <family val="2"/>
        <scheme val="minor"/>
      </rPr>
      <t>Cool box:</t>
    </r>
    <r>
      <rPr>
        <sz val="11"/>
        <color theme="1"/>
        <rFont val="Calibri"/>
        <family val="2"/>
        <scheme val="minor"/>
      </rPr>
      <t xml:space="preserve">
30 L HDPE Cool box, hinged lid, Ice retention 1.5 + days, handle</t>
    </r>
  </si>
  <si>
    <r>
      <rPr>
        <b/>
        <u/>
        <sz val="11"/>
        <color theme="1"/>
        <rFont val="Calibri"/>
        <family val="2"/>
        <scheme val="minor"/>
      </rPr>
      <t>Ground Mat</t>
    </r>
    <r>
      <rPr>
        <sz val="11"/>
        <color theme="1"/>
        <rFont val="Calibri"/>
        <family val="2"/>
        <scheme val="minor"/>
      </rPr>
      <t xml:space="preserve"> Polypropylene or recycled reed-woven mat, 3m x 4m</t>
    </r>
  </si>
  <si>
    <r>
      <rPr>
        <b/>
        <u/>
        <sz val="11"/>
        <color theme="1"/>
        <rFont val="Calibri"/>
        <family val="2"/>
        <scheme val="minor"/>
      </rPr>
      <t>Cardboard box</t>
    </r>
    <r>
      <rPr>
        <sz val="11"/>
        <color theme="1"/>
        <rFont val="Calibri"/>
        <family val="2"/>
        <scheme val="minor"/>
      </rPr>
      <t xml:space="preserve"> (brown) for packaging  smaller sized items with dimensions of 50 (L)  50 (b)  50 (h) cm Box. With DRC Logo printed on 2 sides  
(Note Photo is not proportional to requested dimension - but just a sample of Box type)</t>
    </r>
  </si>
  <si>
    <t>Mosul</t>
  </si>
  <si>
    <t>Brief Description: Supply and distributing NFI kits in Mosul-Telafar-Ba'aj and Sinjar districts</t>
  </si>
  <si>
    <r>
      <rPr>
        <b/>
        <sz val="11"/>
        <color theme="1"/>
        <rFont val="Calibri"/>
        <family val="2"/>
        <scheme val="minor"/>
      </rPr>
      <t>Transportation and distribution :-</t>
    </r>
    <r>
      <rPr>
        <sz val="11"/>
        <color theme="1"/>
        <rFont val="Calibri"/>
        <family val="2"/>
        <scheme val="minor"/>
      </rPr>
      <t xml:space="preserve">
Provide Machines  and manpower to transport the goods to Mosul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Mosul city.
- brocken materials must be replaced .
</t>
    </r>
  </si>
  <si>
    <r>
      <rPr>
        <b/>
        <sz val="11"/>
        <color theme="1"/>
        <rFont val="Calibri"/>
        <family val="2"/>
        <scheme val="minor"/>
      </rPr>
      <t>Transportation and distribution :-</t>
    </r>
    <r>
      <rPr>
        <sz val="11"/>
        <color theme="1"/>
        <rFont val="Calibri"/>
        <family val="2"/>
        <scheme val="minor"/>
      </rPr>
      <t xml:space="preserve">
Provide Machines  and manpower to transport the goods to Baaj twon center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Baaj town.
- brocken materials must be replaced .
</t>
    </r>
  </si>
  <si>
    <t>Baaj</t>
  </si>
  <si>
    <r>
      <rPr>
        <b/>
        <sz val="11"/>
        <color theme="1"/>
        <rFont val="Calibri"/>
        <family val="2"/>
        <scheme val="minor"/>
      </rPr>
      <t>Transportation and distribution :-</t>
    </r>
    <r>
      <rPr>
        <sz val="11"/>
        <color theme="1"/>
        <rFont val="Calibri"/>
        <family val="2"/>
        <scheme val="minor"/>
      </rPr>
      <t xml:space="preserve">
Provide Machines  and manpower to transport the goods to Talafar District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Talafar city.
- brocken materials must be replaced .
</t>
    </r>
  </si>
  <si>
    <t>Talafar</t>
  </si>
  <si>
    <r>
      <rPr>
        <b/>
        <sz val="11"/>
        <color theme="1"/>
        <rFont val="Calibri"/>
        <family val="2"/>
        <scheme val="minor"/>
      </rPr>
      <t>Transportation and distribution :-</t>
    </r>
    <r>
      <rPr>
        <sz val="11"/>
        <color theme="1"/>
        <rFont val="Calibri"/>
        <family val="2"/>
        <scheme val="minor"/>
      </rPr>
      <t xml:space="preserve">
Provide Machines  and manpower to transport the goods to Sinjar city and deliver it to the Bneficiary :-
- Transportation should be inclusive of all works of transferring the items from the point of packing to the selected beneficiary's house,
including loading and off-loading, labor and truck.
Transportation will be to individuals beneficiaries locations within Sinjar city.
- brocken materials must be replaced .
</t>
    </r>
  </si>
  <si>
    <t>Sinjar</t>
  </si>
  <si>
    <t>Delivering and transportation</t>
  </si>
  <si>
    <t xml:space="preserve">Ninevah  </t>
  </si>
  <si>
    <t>Fainancial- (Lot 1) NFI Kit</t>
  </si>
  <si>
    <t>ITB: Reference Number: ITB-02TAF22 Supplying &amp; distributing NFI &amp; WASH KITS
 Purchase agreement for DRC northern area</t>
  </si>
  <si>
    <t>Ninevah province / As per requested districts (Mosul / Ba'aj / Talafer / Sinjar)</t>
  </si>
  <si>
    <t>1- All the works and materials must be approved by the project manager  Engineer. 
2- The item description herein after means "Supply of all materials, manpower, transportation, equipment, tools, temporary works  and all the other works required", as approved by the Engineer.
3 - Please, read all the documents carefully, then price it.
4 - Items to be distributed either in a distribution site or door to door  (Based on DRC request).
5 - All items supplied are to be of known origin, high quality and with recognizable brand.
6 - This FWA is to cover the delivery of NFI and Wash items to Mosul, Telafar, Ba'aj, Sinjar and Hatra districts and related Subdistricts witin Ninewa Governorate.
7- the supplier is responsible for Loading and unloading of NFI and Wash Kits and items into and out of the trucks and distribution site he/she is through provision of sufficient labor.
8 - the supplier is directly responsible for obtaining all the necessary paper works, Access letters and Security access letters to ensure access of supplied items through checkpoints and delivery of items into the distribution site.
9 - The contractor must fully adhere to occupational safety procedures at distribution site and ensure that his/her work team or sub-contractors fully adhere to occupational safety procedures and follow COVID-19 prevention guidelines during distribution.
10 - Bidders are to submit Pictures of samples (the pictures are to clearly show the brand and origin of supplied items whenever possible). For items that doesn’t come with brand (ex: Foam mattress), the supplier should provide an authentic origin statement letter and an invoice stating the origin of the Mattress if requested by DRC Supply chain team.
11- The listed pictures are for illustrative purpose only.</t>
  </si>
  <si>
    <r>
      <rPr>
        <b/>
        <u/>
        <sz val="11"/>
        <color theme="1"/>
        <rFont val="Calibri"/>
        <family val="2"/>
        <scheme val="minor"/>
      </rPr>
      <t>Carpet:</t>
    </r>
    <r>
      <rPr>
        <sz val="11"/>
        <color theme="1"/>
        <rFont val="Calibri"/>
        <family val="2"/>
        <scheme val="minor"/>
      </rPr>
      <t xml:space="preserve">
Material, Polyester 4m x 6m, fire, and flame resistant, preferably dark colour Weight= 800g/cqm- 1000 g/cqm.</t>
    </r>
  </si>
  <si>
    <r>
      <rPr>
        <b/>
        <u/>
        <sz val="11"/>
        <color theme="1"/>
        <rFont val="Calibri"/>
        <family val="2"/>
        <scheme val="minor"/>
      </rPr>
      <t>Kitchen set</t>
    </r>
    <r>
      <rPr>
        <sz val="11"/>
        <color theme="1"/>
        <rFont val="Calibri"/>
        <family val="2"/>
        <scheme val="minor"/>
      </rPr>
      <t>: 
6 bowls stainless steel + 6 cups (made of High Quality food grade plastic)  + 6 plates + 1 cooking pot 5L (High quality ALuminum with a cover) + 1 frying pan 7L (Aluminum with Handle and cover)+ 6  forks (High quality stainless steel) + 6 knives (High quality stainless steel) + 6 spoons (High quality stainless steel) + 1 wooden stiring spoon + 1 steel serving spoon + 1 kitchen knife stainless steel 15cm + 1 scouring pad (High quality) . All those items needs to be packaged by the supplier, each item needs to be properly protected to avoid breakage, and the set needs to be put in a carton box. The set is about 7KG.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</si>
</sst>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quot;$&quot;#,##0.00"/>
    <numFmt numFmtId="166" formatCode="&quot;$&quot;#,##0.0"/>
  </numFmts>
  <fonts count="37">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b/>
      <sz val="20"/>
      <name val="Calibri"/>
      <family val="2"/>
      <scheme val="minor"/>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2"/>
      <color theme="1"/>
      <name val="Arial"/>
      <family val="2"/>
    </font>
    <font>
      <sz val="10"/>
      <name val="Arial"/>
      <family val="2"/>
    </font>
    <font>
      <b/>
      <u/>
      <sz val="11"/>
      <color theme="1"/>
      <name val="Calibri"/>
      <family val="2"/>
      <scheme val="minor"/>
    </font>
    <font>
      <u/>
      <sz val="11"/>
      <color theme="1"/>
      <name val="Calibri"/>
      <family val="2"/>
      <scheme val="minor"/>
    </font>
    <font>
      <b/>
      <sz val="18"/>
      <color theme="1"/>
      <name val="Arial"/>
      <family val="2"/>
    </font>
    <font>
      <b/>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top/>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bottom/>
      <diagonal/>
    </border>
    <border>
      <left/>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43" fontId="1" fillId="0" borderId="0" applyFont="0" applyFill="0" applyBorder="0" applyAlignment="0" applyProtection="0"/>
    <xf numFmtId="0" fontId="8" fillId="0" borderId="0"/>
    <xf numFmtId="44" fontId="1" fillId="0" borderId="0" applyFont="0" applyFill="0" applyBorder="0" applyAlignment="0" applyProtection="0"/>
    <xf numFmtId="0" fontId="32" fillId="0" borderId="0"/>
  </cellStyleXfs>
  <cellXfs count="104">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9" fillId="3" borderId="0" xfId="2" applyFont="1" applyFill="1"/>
    <xf numFmtId="0" fontId="0" fillId="0" borderId="0" xfId="0" applyAlignment="1">
      <alignment wrapText="1"/>
    </xf>
    <xf numFmtId="0" fontId="0" fillId="0" borderId="0" xfId="0" applyAlignment="1">
      <alignment horizontal="center" vertical="center"/>
    </xf>
    <xf numFmtId="0" fontId="11"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3" fillId="2" borderId="1" xfId="0" applyFont="1" applyFill="1" applyBorder="1" applyAlignment="1">
      <alignment horizontal="center" vertical="center" wrapText="1"/>
    </xf>
    <xf numFmtId="0" fontId="14" fillId="5" borderId="1" xfId="0" applyFont="1" applyFill="1" applyBorder="1" applyAlignment="1">
      <alignment horizontal="center" vertical="center"/>
    </xf>
    <xf numFmtId="0" fontId="17" fillId="0" borderId="1" xfId="0" applyFont="1" applyBorder="1" applyAlignment="1">
      <alignment horizontal="center" vertical="center" wrapText="1"/>
    </xf>
    <xf numFmtId="0" fontId="18" fillId="4" borderId="1" xfId="0" applyFont="1" applyFill="1" applyBorder="1" applyAlignment="1">
      <alignment horizontal="center" vertical="center" wrapText="1"/>
    </xf>
    <xf numFmtId="0" fontId="10" fillId="0" borderId="1" xfId="0" applyFont="1" applyBorder="1" applyAlignment="1">
      <alignment horizontal="center" vertical="center"/>
    </xf>
    <xf numFmtId="0" fontId="19" fillId="2" borderId="1" xfId="0" applyFont="1" applyFill="1" applyBorder="1" applyAlignment="1">
      <alignment horizontal="left" vertical="center" wrapText="1"/>
    </xf>
    <xf numFmtId="0" fontId="19" fillId="2" borderId="1" xfId="0" applyFont="1" applyFill="1" applyBorder="1" applyAlignment="1">
      <alignment vertical="center" wrapText="1"/>
    </xf>
    <xf numFmtId="0" fontId="19" fillId="3"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vertical="center" wrapText="1"/>
    </xf>
    <xf numFmtId="0" fontId="25" fillId="0" borderId="0" xfId="0" applyFont="1" applyAlignment="1">
      <alignment horizontal="center" vertical="center"/>
    </xf>
    <xf numFmtId="0" fontId="26" fillId="0" borderId="0" xfId="0" applyFont="1" applyAlignment="1">
      <alignment horizontal="center" vertical="center"/>
    </xf>
    <xf numFmtId="0" fontId="26" fillId="0" borderId="0" xfId="0" applyFont="1" applyFill="1" applyAlignment="1">
      <alignment horizontal="center" vertical="center"/>
    </xf>
    <xf numFmtId="164" fontId="27" fillId="0" borderId="0" xfId="1" applyNumberFormat="1" applyFont="1" applyAlignment="1">
      <alignment horizontal="center" wrapText="1"/>
    </xf>
    <xf numFmtId="0" fontId="27" fillId="0" borderId="0" xfId="0" applyFont="1" applyAlignment="1">
      <alignment horizontal="center" vertical="center" wrapText="1"/>
    </xf>
    <xf numFmtId="0" fontId="27" fillId="0" borderId="0" xfId="0" applyFont="1" applyAlignment="1">
      <alignment horizontal="center" wrapText="1"/>
    </xf>
    <xf numFmtId="0" fontId="26" fillId="0" borderId="0" xfId="0" applyFont="1" applyAlignment="1">
      <alignment horizontal="center"/>
    </xf>
    <xf numFmtId="0" fontId="19" fillId="2" borderId="2" xfId="0" applyFont="1" applyFill="1" applyBorder="1" applyAlignment="1">
      <alignment vertical="center" wrapText="1"/>
    </xf>
    <xf numFmtId="0" fontId="7" fillId="0" borderId="2" xfId="0" applyFont="1" applyFill="1" applyBorder="1" applyAlignment="1">
      <alignment vertical="center"/>
    </xf>
    <xf numFmtId="4" fontId="15" fillId="2" borderId="1" xfId="0" applyNumberFormat="1" applyFont="1" applyFill="1" applyBorder="1" applyAlignment="1">
      <alignment horizontal="center" vertical="center"/>
    </xf>
    <xf numFmtId="0" fontId="30" fillId="3" borderId="1" xfId="0" applyFont="1" applyFill="1" applyBorder="1" applyAlignment="1">
      <alignment horizontal="center" vertical="center"/>
    </xf>
    <xf numFmtId="0" fontId="31" fillId="0" borderId="1" xfId="0" applyFont="1" applyBorder="1" applyAlignment="1">
      <alignment horizontal="center" vertical="center" wrapText="1"/>
    </xf>
    <xf numFmtId="0" fontId="6"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30" fillId="2" borderId="1" xfId="0" applyFont="1" applyFill="1" applyBorder="1" applyAlignment="1">
      <alignment horizontal="left" vertical="center"/>
    </xf>
    <xf numFmtId="165" fontId="15" fillId="2" borderId="1" xfId="3" applyNumberFormat="1" applyFont="1" applyFill="1" applyBorder="1" applyAlignment="1">
      <alignment horizontal="center" vertical="center"/>
    </xf>
    <xf numFmtId="166" fontId="29" fillId="3" borderId="13" xfId="0" applyNumberFormat="1" applyFont="1" applyFill="1" applyBorder="1" applyAlignment="1">
      <alignment horizontal="center" vertical="center"/>
    </xf>
    <xf numFmtId="3" fontId="28" fillId="3" borderId="13" xfId="0" applyNumberFormat="1" applyFont="1" applyFill="1" applyBorder="1" applyAlignment="1">
      <alignment horizontal="center" vertical="top" wrapText="1"/>
    </xf>
    <xf numFmtId="3" fontId="28" fillId="3" borderId="13" xfId="0" applyNumberFormat="1" applyFont="1" applyFill="1" applyBorder="1" applyAlignment="1">
      <alignment horizontal="center" vertical="center" wrapText="1"/>
    </xf>
    <xf numFmtId="0" fontId="29" fillId="3" borderId="13" xfId="0" applyFont="1" applyFill="1" applyBorder="1" applyAlignment="1">
      <alignment horizontal="center" vertical="center"/>
    </xf>
    <xf numFmtId="0" fontId="21" fillId="2" borderId="1" xfId="0" applyFont="1" applyFill="1" applyBorder="1" applyAlignment="1">
      <alignment horizontal="center" vertical="center" wrapText="1"/>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vertical="center" wrapText="1"/>
    </xf>
    <xf numFmtId="0" fontId="0" fillId="0" borderId="1" xfId="0" applyBorder="1" applyAlignment="1">
      <alignment vertical="top" wrapText="1"/>
    </xf>
    <xf numFmtId="0" fontId="0" fillId="0" borderId="1" xfId="0" applyBorder="1" applyAlignment="1">
      <alignment wrapText="1"/>
    </xf>
    <xf numFmtId="3" fontId="28"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0" fontId="35" fillId="0" borderId="1" xfId="0" applyFont="1" applyBorder="1" applyAlignment="1">
      <alignment horizontal="center" vertical="center" wrapText="1"/>
    </xf>
    <xf numFmtId="4" fontId="29" fillId="3" borderId="1" xfId="0" applyNumberFormat="1" applyFont="1" applyFill="1" applyBorder="1" applyAlignment="1">
      <alignment horizontal="center" vertical="center"/>
    </xf>
    <xf numFmtId="166" fontId="29" fillId="3" borderId="1" xfId="0" applyNumberFormat="1" applyFont="1" applyFill="1" applyBorder="1" applyAlignment="1">
      <alignment horizontal="center" vertical="center"/>
    </xf>
    <xf numFmtId="0" fontId="24" fillId="0" borderId="1" xfId="0" applyFont="1" applyBorder="1" applyAlignment="1">
      <alignment horizontal="center" vertical="center" wrapText="1"/>
    </xf>
    <xf numFmtId="0" fontId="23" fillId="2" borderId="2" xfId="0" applyFont="1" applyFill="1" applyBorder="1" applyAlignment="1">
      <alignment horizontal="center" vertical="center" wrapText="1"/>
    </xf>
    <xf numFmtId="0" fontId="2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5"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0" fillId="4"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29" fillId="5" borderId="1" xfId="0" applyFont="1" applyFill="1" applyBorder="1" applyAlignment="1">
      <alignment horizontal="left" vertical="center"/>
    </xf>
    <xf numFmtId="0" fontId="29" fillId="3" borderId="6" xfId="0" applyFont="1" applyFill="1" applyBorder="1" applyAlignment="1">
      <alignment horizontal="center" vertical="center"/>
    </xf>
    <xf numFmtId="0" fontId="29" fillId="3" borderId="7" xfId="0" applyFont="1" applyFill="1" applyBorder="1" applyAlignment="1">
      <alignment horizontal="center" vertical="center"/>
    </xf>
    <xf numFmtId="3" fontId="28" fillId="3" borderId="6" xfId="0" applyNumberFormat="1" applyFont="1" applyFill="1" applyBorder="1" applyAlignment="1">
      <alignment horizontal="center" vertical="top" wrapText="1"/>
    </xf>
    <xf numFmtId="3" fontId="28" fillId="3" borderId="7" xfId="0" applyNumberFormat="1" applyFont="1" applyFill="1" applyBorder="1" applyAlignment="1">
      <alignment horizontal="center" vertical="top" wrapText="1"/>
    </xf>
    <xf numFmtId="0" fontId="16" fillId="3" borderId="6" xfId="2" applyFont="1" applyFill="1" applyBorder="1" applyAlignment="1">
      <alignment horizontal="left" vertical="center" wrapText="1"/>
    </xf>
    <xf numFmtId="0" fontId="16" fillId="3" borderId="10" xfId="2" applyFont="1" applyFill="1" applyBorder="1" applyAlignment="1">
      <alignment horizontal="left" vertical="center" wrapText="1"/>
    </xf>
    <xf numFmtId="0" fontId="16" fillId="3" borderId="7" xfId="2" applyFont="1" applyFill="1" applyBorder="1" applyAlignment="1">
      <alignment horizontal="left" vertical="center" wrapText="1"/>
    </xf>
    <xf numFmtId="0" fontId="16" fillId="3" borderId="4" xfId="2" applyFont="1" applyFill="1" applyBorder="1" applyAlignment="1">
      <alignment horizontal="left" vertical="center" wrapText="1"/>
    </xf>
    <xf numFmtId="0" fontId="16" fillId="3" borderId="0" xfId="2" applyFont="1" applyFill="1" applyBorder="1" applyAlignment="1">
      <alignment horizontal="left" vertical="center" wrapText="1"/>
    </xf>
    <xf numFmtId="0" fontId="16" fillId="3" borderId="11" xfId="2" applyFont="1" applyFill="1" applyBorder="1" applyAlignment="1">
      <alignment horizontal="left" vertical="center" wrapText="1"/>
    </xf>
    <xf numFmtId="0" fontId="16" fillId="3" borderId="8" xfId="2" applyFont="1" applyFill="1" applyBorder="1" applyAlignment="1">
      <alignment horizontal="left" vertical="center" wrapText="1"/>
    </xf>
    <xf numFmtId="0" fontId="16" fillId="3" borderId="12" xfId="2" applyFont="1" applyFill="1" applyBorder="1" applyAlignment="1">
      <alignment horizontal="left" vertical="center" wrapText="1"/>
    </xf>
    <xf numFmtId="0" fontId="16" fillId="3" borderId="9" xfId="2" applyFont="1" applyFill="1" applyBorder="1" applyAlignment="1">
      <alignment horizontal="left" vertical="center" wrapText="1"/>
    </xf>
    <xf numFmtId="0" fontId="22" fillId="4" borderId="2" xfId="0" applyFont="1" applyFill="1" applyBorder="1" applyAlignment="1">
      <alignment horizontal="center" vertical="center" wrapText="1"/>
    </xf>
    <xf numFmtId="0" fontId="22" fillId="4" borderId="5" xfId="0" applyFont="1" applyFill="1" applyBorder="1" applyAlignment="1">
      <alignment horizontal="center" vertical="center" wrapText="1"/>
    </xf>
    <xf numFmtId="0" fontId="22" fillId="4" borderId="3" xfId="0" applyFont="1" applyFill="1" applyBorder="1" applyAlignment="1">
      <alignment horizontal="center" vertical="center" wrapText="1"/>
    </xf>
    <xf numFmtId="3" fontId="36" fillId="6" borderId="4" xfId="0" applyNumberFormat="1" applyFont="1" applyFill="1" applyBorder="1" applyAlignment="1">
      <alignment horizontal="center" vertical="center" wrapText="1"/>
    </xf>
    <xf numFmtId="3" fontId="36" fillId="6" borderId="0" xfId="0" applyNumberFormat="1" applyFont="1" applyFill="1" applyBorder="1" applyAlignment="1">
      <alignment horizontal="center" vertical="center" wrapText="1"/>
    </xf>
    <xf numFmtId="3" fontId="36" fillId="6" borderId="6" xfId="0" applyNumberFormat="1" applyFont="1" applyFill="1" applyBorder="1" applyAlignment="1">
      <alignment horizontal="center" vertical="center" wrapText="1"/>
    </xf>
    <xf numFmtId="0" fontId="24" fillId="0" borderId="5" xfId="0" applyFont="1" applyBorder="1" applyAlignment="1">
      <alignment horizontal="center" vertical="center" wrapText="1"/>
    </xf>
    <xf numFmtId="0" fontId="23" fillId="2" borderId="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0" fillId="0" borderId="6" xfId="0" quotePrefix="1" applyFont="1" applyBorder="1" applyAlignment="1">
      <alignment horizontal="left" vertical="top" wrapText="1"/>
    </xf>
    <xf numFmtId="0" fontId="10" fillId="0" borderId="10" xfId="0" applyFont="1" applyBorder="1" applyAlignment="1">
      <alignment horizontal="left" vertical="top"/>
    </xf>
    <xf numFmtId="0" fontId="10" fillId="0" borderId="7" xfId="0" applyFont="1" applyBorder="1" applyAlignment="1">
      <alignment horizontal="left" vertical="top"/>
    </xf>
    <xf numFmtId="0" fontId="10" fillId="0" borderId="4" xfId="0" applyFont="1" applyBorder="1" applyAlignment="1">
      <alignment horizontal="left" vertical="top"/>
    </xf>
    <xf numFmtId="0" fontId="10" fillId="0" borderId="0" xfId="0" applyFont="1" applyBorder="1" applyAlignment="1">
      <alignment horizontal="left" vertical="top"/>
    </xf>
    <xf numFmtId="0" fontId="10" fillId="0" borderId="11" xfId="0" applyFont="1" applyBorder="1" applyAlignment="1">
      <alignment horizontal="left" vertical="top"/>
    </xf>
    <xf numFmtId="0" fontId="10" fillId="0" borderId="8" xfId="0" applyFont="1" applyBorder="1" applyAlignment="1">
      <alignment horizontal="left" vertical="top"/>
    </xf>
    <xf numFmtId="0" fontId="10" fillId="0" borderId="12" xfId="0" applyFont="1" applyBorder="1" applyAlignment="1">
      <alignment horizontal="left" vertical="top"/>
    </xf>
    <xf numFmtId="0" fontId="10" fillId="0" borderId="9" xfId="0" applyFont="1" applyBorder="1" applyAlignment="1">
      <alignment horizontal="left" vertical="top"/>
    </xf>
    <xf numFmtId="0" fontId="23" fillId="2" borderId="6" xfId="0" applyFont="1" applyFill="1" applyBorder="1" applyAlignment="1">
      <alignment horizontal="center" vertical="center" wrapText="1"/>
    </xf>
    <xf numFmtId="0" fontId="23" fillId="2" borderId="7" xfId="0" applyFont="1" applyFill="1" applyBorder="1" applyAlignment="1">
      <alignment horizontal="center" vertical="center" wrapText="1"/>
    </xf>
  </cellXfs>
  <cellStyles count="5">
    <cellStyle name="Comma" xfId="1" builtinId="3"/>
    <cellStyle name="Currency" xfId="3" builtinId="4"/>
    <cellStyle name="Normal" xfId="0" builtinId="0"/>
    <cellStyle name="Normal 2" xfId="4" xr:uid="{76F2A6C5-F797-4AD8-A859-4F2B0EBE1379}"/>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7</xdr:col>
      <xdr:colOff>585908</xdr:colOff>
      <xdr:row>40</xdr:row>
      <xdr:rowOff>211311</xdr:rowOff>
    </xdr:from>
    <xdr:to>
      <xdr:col>7</xdr:col>
      <xdr:colOff>1360714</xdr:colOff>
      <xdr:row>40</xdr:row>
      <xdr:rowOff>721178</xdr:rowOff>
    </xdr:to>
    <xdr:sp macro="" textlink="">
      <xdr:nvSpPr>
        <xdr:cNvPr id="2" name="Rectangle 1">
          <a:extLst>
            <a:ext uri="{FF2B5EF4-FFF2-40B4-BE49-F238E27FC236}">
              <a16:creationId xmlns:a16="http://schemas.microsoft.com/office/drawing/2014/main" id="{FFF9C531-3F0C-460B-841C-6F09DF3408DF}"/>
            </a:ext>
          </a:extLst>
        </xdr:cNvPr>
        <xdr:cNvSpPr/>
      </xdr:nvSpPr>
      <xdr:spPr>
        <a:xfrm>
          <a:off x="15711608" y="45693186"/>
          <a:ext cx="774806" cy="509867"/>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solidFill>
                <a:schemeClr val="tx1"/>
              </a:solidFill>
            </a:rPr>
            <a:t>Yes</a:t>
          </a:r>
        </a:p>
      </xdr:txBody>
    </xdr:sp>
    <xdr:clientData/>
  </xdr:twoCellAnchor>
  <xdr:twoCellAnchor>
    <xdr:from>
      <xdr:col>8</xdr:col>
      <xdr:colOff>130628</xdr:colOff>
      <xdr:row>40</xdr:row>
      <xdr:rowOff>220115</xdr:rowOff>
    </xdr:from>
    <xdr:to>
      <xdr:col>8</xdr:col>
      <xdr:colOff>952499</xdr:colOff>
      <xdr:row>40</xdr:row>
      <xdr:rowOff>734786</xdr:rowOff>
    </xdr:to>
    <xdr:sp macro="" textlink="">
      <xdr:nvSpPr>
        <xdr:cNvPr id="3" name="Rectangle 2">
          <a:extLst>
            <a:ext uri="{FF2B5EF4-FFF2-40B4-BE49-F238E27FC236}">
              <a16:creationId xmlns:a16="http://schemas.microsoft.com/office/drawing/2014/main" id="{8FA8413B-E8D0-4331-ACFF-C18F4ACCE91B}"/>
            </a:ext>
          </a:extLst>
        </xdr:cNvPr>
        <xdr:cNvSpPr/>
      </xdr:nvSpPr>
      <xdr:spPr>
        <a:xfrm>
          <a:off x="16751753" y="45701990"/>
          <a:ext cx="821871" cy="514671"/>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en-US" sz="2800"/>
            <a:t>NO</a:t>
          </a:r>
        </a:p>
      </xdr:txBody>
    </xdr:sp>
    <xdr:clientData/>
  </xdr:twoCellAnchor>
  <xdr:twoCellAnchor editAs="oneCell">
    <xdr:from>
      <xdr:col>1</xdr:col>
      <xdr:colOff>61232</xdr:colOff>
      <xdr:row>0</xdr:row>
      <xdr:rowOff>106135</xdr:rowOff>
    </xdr:from>
    <xdr:to>
      <xdr:col>1</xdr:col>
      <xdr:colOff>2057400</xdr:colOff>
      <xdr:row>0</xdr:row>
      <xdr:rowOff>1174750</xdr:rowOff>
    </xdr:to>
    <xdr:pic>
      <xdr:nvPicPr>
        <xdr:cNvPr id="4" name="Picture 3">
          <a:extLst>
            <a:ext uri="{FF2B5EF4-FFF2-40B4-BE49-F238E27FC236}">
              <a16:creationId xmlns:a16="http://schemas.microsoft.com/office/drawing/2014/main" id="{5412D25F-5BFF-4E8B-A6F7-B99CBDD87FCC}"/>
            </a:ext>
          </a:extLst>
        </xdr:cNvPr>
        <xdr:cNvPicPr/>
      </xdr:nvPicPr>
      <xdr:blipFill>
        <a:blip xmlns:r="http://schemas.openxmlformats.org/officeDocument/2006/relationships" r:embed="rId1"/>
        <a:stretch>
          <a:fillRect/>
        </a:stretch>
      </xdr:blipFill>
      <xdr:spPr bwMode="auto">
        <a:xfrm>
          <a:off x="908957" y="106135"/>
          <a:ext cx="1996168" cy="1068615"/>
        </a:xfrm>
        <a:prstGeom prst="rect">
          <a:avLst/>
        </a:prstGeom>
        <a:noFill/>
        <a:ln>
          <a:noFill/>
        </a:ln>
        <a:extLst>
          <a:ext uri="{53640926-AAD7-44d8-BBD7-CCE9431645EC}">
            <a14:shadowObscured xmlns:a14="http://schemas.microsoft.com/office/drawing/2010/main" xmlns=""/>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9787D-C8B2-4026-94FC-3FF609EF6DFF}">
  <sheetPr>
    <pageSetUpPr fitToPage="1"/>
  </sheetPr>
  <dimension ref="A1:S55"/>
  <sheetViews>
    <sheetView tabSelected="1" view="pageBreakPreview" topLeftCell="A16" zoomScale="60" zoomScaleNormal="85" workbookViewId="0">
      <selection activeCell="B18" sqref="B18"/>
    </sheetView>
  </sheetViews>
  <sheetFormatPr defaultRowHeight="96.75" customHeight="1"/>
  <cols>
    <col min="1" max="1" width="12.7265625" style="6" bestFit="1" customWidth="1"/>
    <col min="2" max="2" width="98.54296875" style="7" customWidth="1"/>
    <col min="3" max="3" width="33.7265625" style="21" customWidth="1"/>
    <col min="4" max="4" width="16.7265625" style="22" customWidth="1"/>
    <col min="5" max="5" width="21.54296875" style="23" bestFit="1" customWidth="1"/>
    <col min="6" max="6" width="24.26953125" style="22" customWidth="1"/>
    <col min="7" max="7" width="19.26953125" style="24" customWidth="1"/>
    <col min="8" max="8" width="22.453125" style="25" customWidth="1"/>
    <col min="9" max="9" width="26.26953125" style="26" customWidth="1"/>
    <col min="10" max="10" width="47.453125" style="27" customWidth="1"/>
    <col min="15" max="15" width="1.1796875" customWidth="1"/>
    <col min="16" max="16" width="9.1796875" hidden="1" customWidth="1"/>
    <col min="17" max="17" width="2" hidden="1" customWidth="1"/>
    <col min="18" max="19" width="9.1796875" hidden="1" customWidth="1"/>
    <col min="20" max="20" width="6.26953125" customWidth="1"/>
    <col min="21" max="21" width="6.7265625" customWidth="1"/>
    <col min="22" max="22" width="7.7265625" customWidth="1"/>
    <col min="23" max="23" width="6.26953125" customWidth="1"/>
    <col min="24" max="24" width="6.453125" customWidth="1"/>
  </cols>
  <sheetData>
    <row r="1" spans="1:10" s="1" customFormat="1" ht="102" customHeight="1">
      <c r="A1" s="29"/>
      <c r="B1" s="58" t="s">
        <v>66</v>
      </c>
      <c r="C1" s="59"/>
      <c r="D1" s="60"/>
      <c r="E1" s="61" t="s">
        <v>67</v>
      </c>
      <c r="F1" s="62"/>
      <c r="G1" s="62"/>
      <c r="H1" s="62"/>
      <c r="I1" s="62"/>
      <c r="J1" s="63"/>
    </row>
    <row r="2" spans="1:10" s="1" customFormat="1" ht="20.25" customHeight="1">
      <c r="A2" s="64" t="s">
        <v>0</v>
      </c>
      <c r="B2" s="64"/>
      <c r="C2" s="64"/>
      <c r="D2" s="64"/>
      <c r="E2" s="64"/>
      <c r="F2" s="65" t="s">
        <v>1</v>
      </c>
      <c r="G2" s="65"/>
      <c r="H2" s="65"/>
      <c r="I2" s="65"/>
      <c r="J2" s="65"/>
    </row>
    <row r="3" spans="1:10" s="3" customFormat="1" ht="69.75" customHeight="1">
      <c r="A3" s="2"/>
      <c r="B3" s="10" t="s">
        <v>2</v>
      </c>
      <c r="C3" s="41" t="s">
        <v>3</v>
      </c>
      <c r="D3" s="41" t="s">
        <v>4</v>
      </c>
      <c r="E3" s="41" t="s">
        <v>5</v>
      </c>
      <c r="F3" s="66" t="s">
        <v>6</v>
      </c>
      <c r="G3" s="66"/>
      <c r="H3" s="41" t="s">
        <v>26</v>
      </c>
      <c r="I3" s="41" t="s">
        <v>32</v>
      </c>
      <c r="J3" s="41" t="s">
        <v>33</v>
      </c>
    </row>
    <row r="4" spans="1:10" ht="44.25" customHeight="1">
      <c r="A4" s="11"/>
      <c r="B4" s="67" t="s">
        <v>56</v>
      </c>
      <c r="C4" s="67"/>
      <c r="D4" s="67"/>
      <c r="E4" s="67"/>
      <c r="F4" s="67"/>
      <c r="G4" s="67"/>
      <c r="H4" s="67"/>
      <c r="I4" s="67"/>
      <c r="J4" s="67"/>
    </row>
    <row r="5" spans="1:10" ht="155.25" customHeight="1">
      <c r="A5" s="39">
        <v>1</v>
      </c>
      <c r="B5" s="44" t="s">
        <v>39</v>
      </c>
      <c r="C5" s="32" t="s">
        <v>65</v>
      </c>
      <c r="D5" s="31" t="s">
        <v>38</v>
      </c>
      <c r="E5" s="40">
        <v>1</v>
      </c>
      <c r="F5" s="68"/>
      <c r="G5" s="69"/>
      <c r="H5" s="40"/>
      <c r="I5" s="37"/>
      <c r="J5" s="37">
        <f>E5*I5</f>
        <v>0</v>
      </c>
    </row>
    <row r="6" spans="1:10" ht="155.25" customHeight="1">
      <c r="A6" s="39">
        <v>2</v>
      </c>
      <c r="B6" s="45" t="s">
        <v>40</v>
      </c>
      <c r="C6" s="32" t="s">
        <v>65</v>
      </c>
      <c r="D6" s="31" t="s">
        <v>38</v>
      </c>
      <c r="E6" s="40">
        <v>1</v>
      </c>
      <c r="F6" s="42"/>
      <c r="G6" s="43"/>
      <c r="H6" s="40"/>
      <c r="I6" s="37"/>
      <c r="J6" s="37">
        <f t="shared" ref="J6:J22" si="0">E6*I6</f>
        <v>0</v>
      </c>
    </row>
    <row r="7" spans="1:10" ht="155.25" customHeight="1">
      <c r="A7" s="39">
        <v>3</v>
      </c>
      <c r="B7" s="44" t="s">
        <v>41</v>
      </c>
      <c r="C7" s="32" t="s">
        <v>65</v>
      </c>
      <c r="D7" s="31" t="s">
        <v>38</v>
      </c>
      <c r="E7" s="40">
        <v>1</v>
      </c>
      <c r="F7" s="42"/>
      <c r="G7" s="43"/>
      <c r="H7" s="40"/>
      <c r="I7" s="37"/>
      <c r="J7" s="37">
        <f t="shared" si="0"/>
        <v>0</v>
      </c>
    </row>
    <row r="8" spans="1:10" ht="155.25" customHeight="1">
      <c r="A8" s="39">
        <v>4</v>
      </c>
      <c r="B8" s="46" t="s">
        <v>42</v>
      </c>
      <c r="C8" s="32" t="s">
        <v>65</v>
      </c>
      <c r="D8" s="31" t="s">
        <v>38</v>
      </c>
      <c r="E8" s="40">
        <v>1</v>
      </c>
      <c r="F8" s="42"/>
      <c r="G8" s="43"/>
      <c r="H8" s="40"/>
      <c r="I8" s="37"/>
      <c r="J8" s="37">
        <f t="shared" si="0"/>
        <v>0</v>
      </c>
    </row>
    <row r="9" spans="1:10" ht="155.25" customHeight="1">
      <c r="A9" s="39">
        <v>5</v>
      </c>
      <c r="B9" s="46" t="s">
        <v>43</v>
      </c>
      <c r="C9" s="32" t="s">
        <v>65</v>
      </c>
      <c r="D9" s="31" t="s">
        <v>38</v>
      </c>
      <c r="E9" s="40">
        <v>1</v>
      </c>
      <c r="F9" s="42"/>
      <c r="G9" s="43"/>
      <c r="H9" s="40"/>
      <c r="I9" s="37"/>
      <c r="J9" s="37">
        <f t="shared" si="0"/>
        <v>0</v>
      </c>
    </row>
    <row r="10" spans="1:10" ht="155.25" customHeight="1">
      <c r="A10" s="39">
        <v>6</v>
      </c>
      <c r="B10" s="47" t="s">
        <v>44</v>
      </c>
      <c r="C10" s="32" t="s">
        <v>65</v>
      </c>
      <c r="D10" s="31" t="s">
        <v>38</v>
      </c>
      <c r="E10" s="40">
        <v>1</v>
      </c>
      <c r="F10" s="42"/>
      <c r="G10" s="43"/>
      <c r="H10" s="40"/>
      <c r="I10" s="37"/>
      <c r="J10" s="37">
        <f t="shared" si="0"/>
        <v>0</v>
      </c>
    </row>
    <row r="11" spans="1:10" ht="155.25" customHeight="1">
      <c r="A11" s="39">
        <v>7</v>
      </c>
      <c r="B11" s="45" t="s">
        <v>45</v>
      </c>
      <c r="C11" s="32" t="s">
        <v>65</v>
      </c>
      <c r="D11" s="31" t="s">
        <v>38</v>
      </c>
      <c r="E11" s="40">
        <v>1</v>
      </c>
      <c r="F11" s="42"/>
      <c r="G11" s="43"/>
      <c r="H11" s="40"/>
      <c r="I11" s="37"/>
      <c r="J11" s="37">
        <f t="shared" si="0"/>
        <v>0</v>
      </c>
    </row>
    <row r="12" spans="1:10" ht="155.25" customHeight="1">
      <c r="A12" s="39">
        <v>8</v>
      </c>
      <c r="B12" s="47" t="s">
        <v>46</v>
      </c>
      <c r="C12" s="32" t="s">
        <v>65</v>
      </c>
      <c r="D12" s="31" t="s">
        <v>38</v>
      </c>
      <c r="E12" s="40">
        <v>1</v>
      </c>
      <c r="F12" s="42"/>
      <c r="G12" s="43"/>
      <c r="H12" s="40"/>
      <c r="I12" s="37"/>
      <c r="J12" s="37">
        <f t="shared" si="0"/>
        <v>0</v>
      </c>
    </row>
    <row r="13" spans="1:10" ht="155.25" customHeight="1">
      <c r="A13" s="39">
        <v>9</v>
      </c>
      <c r="B13" s="45" t="s">
        <v>47</v>
      </c>
      <c r="C13" s="32" t="s">
        <v>65</v>
      </c>
      <c r="D13" s="31" t="s">
        <v>38</v>
      </c>
      <c r="E13" s="40">
        <v>1</v>
      </c>
      <c r="F13" s="42"/>
      <c r="G13" s="43"/>
      <c r="H13" s="40"/>
      <c r="I13" s="37"/>
      <c r="J13" s="37">
        <f t="shared" si="0"/>
        <v>0</v>
      </c>
    </row>
    <row r="14" spans="1:10" ht="155.25" customHeight="1">
      <c r="A14" s="39">
        <v>10</v>
      </c>
      <c r="B14" s="45" t="s">
        <v>48</v>
      </c>
      <c r="C14" s="32" t="s">
        <v>65</v>
      </c>
      <c r="D14" s="31" t="s">
        <v>38</v>
      </c>
      <c r="E14" s="40">
        <v>1</v>
      </c>
      <c r="F14" s="42"/>
      <c r="G14" s="43"/>
      <c r="H14" s="40"/>
      <c r="I14" s="37"/>
      <c r="J14" s="37">
        <f t="shared" si="0"/>
        <v>0</v>
      </c>
    </row>
    <row r="15" spans="1:10" ht="155.25" customHeight="1">
      <c r="A15" s="39">
        <v>11</v>
      </c>
      <c r="B15" s="45" t="s">
        <v>49</v>
      </c>
      <c r="C15" s="32" t="s">
        <v>65</v>
      </c>
      <c r="D15" s="31" t="s">
        <v>38</v>
      </c>
      <c r="E15" s="40">
        <v>1</v>
      </c>
      <c r="F15" s="42"/>
      <c r="G15" s="43"/>
      <c r="H15" s="40"/>
      <c r="I15" s="37"/>
      <c r="J15" s="37">
        <f t="shared" si="0"/>
        <v>0</v>
      </c>
    </row>
    <row r="16" spans="1:10" ht="155.25" customHeight="1">
      <c r="A16" s="39">
        <v>12</v>
      </c>
      <c r="B16" s="45" t="s">
        <v>50</v>
      </c>
      <c r="C16" s="32" t="s">
        <v>65</v>
      </c>
      <c r="D16" s="31" t="s">
        <v>38</v>
      </c>
      <c r="E16" s="40">
        <v>1</v>
      </c>
      <c r="F16" s="42"/>
      <c r="G16" s="43"/>
      <c r="H16" s="40"/>
      <c r="I16" s="37"/>
      <c r="J16" s="37">
        <f t="shared" si="0"/>
        <v>0</v>
      </c>
    </row>
    <row r="17" spans="1:19" ht="155.25" customHeight="1">
      <c r="A17" s="39">
        <v>13</v>
      </c>
      <c r="B17" s="45" t="s">
        <v>51</v>
      </c>
      <c r="C17" s="32" t="s">
        <v>65</v>
      </c>
      <c r="D17" s="31" t="s">
        <v>38</v>
      </c>
      <c r="E17" s="40">
        <v>1</v>
      </c>
      <c r="F17" s="42"/>
      <c r="G17" s="43"/>
      <c r="H17" s="40"/>
      <c r="I17" s="37"/>
      <c r="J17" s="37">
        <f t="shared" si="0"/>
        <v>0</v>
      </c>
    </row>
    <row r="18" spans="1:19" ht="155.25" customHeight="1">
      <c r="A18" s="39">
        <v>14</v>
      </c>
      <c r="B18" s="45" t="s">
        <v>71</v>
      </c>
      <c r="C18" s="32" t="s">
        <v>65</v>
      </c>
      <c r="D18" s="31" t="s">
        <v>38</v>
      </c>
      <c r="E18" s="40">
        <v>1</v>
      </c>
      <c r="F18" s="42"/>
      <c r="G18" s="43"/>
      <c r="H18" s="40"/>
      <c r="I18" s="37"/>
      <c r="J18" s="37">
        <f t="shared" si="0"/>
        <v>0</v>
      </c>
    </row>
    <row r="19" spans="1:19" ht="155.25" customHeight="1">
      <c r="A19" s="39">
        <v>15</v>
      </c>
      <c r="B19" s="45" t="s">
        <v>52</v>
      </c>
      <c r="C19" s="32" t="s">
        <v>65</v>
      </c>
      <c r="D19" s="31" t="s">
        <v>38</v>
      </c>
      <c r="E19" s="40">
        <v>1</v>
      </c>
      <c r="F19" s="42"/>
      <c r="G19" s="43"/>
      <c r="H19" s="40"/>
      <c r="I19" s="37"/>
      <c r="J19" s="37">
        <f t="shared" si="0"/>
        <v>0</v>
      </c>
    </row>
    <row r="20" spans="1:19" ht="155.25" customHeight="1">
      <c r="A20" s="39">
        <v>16</v>
      </c>
      <c r="B20" s="45" t="s">
        <v>70</v>
      </c>
      <c r="C20" s="32" t="s">
        <v>65</v>
      </c>
      <c r="D20" s="31" t="s">
        <v>38</v>
      </c>
      <c r="E20" s="40">
        <v>1</v>
      </c>
      <c r="F20" s="42"/>
      <c r="G20" s="43"/>
      <c r="H20" s="40"/>
      <c r="I20" s="37"/>
      <c r="J20" s="37">
        <f t="shared" si="0"/>
        <v>0</v>
      </c>
    </row>
    <row r="21" spans="1:19" ht="155.25" customHeight="1">
      <c r="A21" s="39">
        <v>17</v>
      </c>
      <c r="B21" s="45" t="s">
        <v>53</v>
      </c>
      <c r="C21" s="32" t="s">
        <v>65</v>
      </c>
      <c r="D21" s="31" t="s">
        <v>38</v>
      </c>
      <c r="E21" s="40">
        <v>1</v>
      </c>
      <c r="F21" s="42"/>
      <c r="G21" s="43"/>
      <c r="H21" s="40"/>
      <c r="I21" s="37"/>
      <c r="J21" s="37">
        <f t="shared" si="0"/>
        <v>0</v>
      </c>
    </row>
    <row r="22" spans="1:19" ht="66.75" customHeight="1">
      <c r="A22" s="39">
        <v>18</v>
      </c>
      <c r="B22" s="45" t="s">
        <v>54</v>
      </c>
      <c r="C22" s="32" t="s">
        <v>65</v>
      </c>
      <c r="D22" s="31" t="s">
        <v>38</v>
      </c>
      <c r="E22" s="40">
        <v>1</v>
      </c>
      <c r="F22" s="70"/>
      <c r="G22" s="71"/>
      <c r="H22" s="38"/>
      <c r="I22" s="37"/>
      <c r="J22" s="37">
        <f t="shared" si="0"/>
        <v>0</v>
      </c>
    </row>
    <row r="23" spans="1:19" s="86" customFormat="1" ht="45" customHeight="1">
      <c r="A23" s="84" t="s">
        <v>64</v>
      </c>
      <c r="B23" s="85"/>
      <c r="C23" s="85"/>
      <c r="D23" s="85"/>
      <c r="E23" s="85"/>
      <c r="F23" s="85"/>
      <c r="G23" s="85"/>
      <c r="H23" s="85"/>
      <c r="I23" s="85"/>
      <c r="J23" s="85"/>
      <c r="K23" s="85"/>
      <c r="L23" s="85"/>
      <c r="M23" s="85"/>
      <c r="N23" s="85"/>
      <c r="O23" s="85"/>
      <c r="P23" s="85"/>
      <c r="Q23" s="85"/>
      <c r="R23" s="85"/>
      <c r="S23" s="85"/>
    </row>
    <row r="24" spans="1:19" ht="154.5" customHeight="1">
      <c r="A24" s="48">
        <v>1</v>
      </c>
      <c r="B24" s="45" t="s">
        <v>57</v>
      </c>
      <c r="C24" s="50" t="s">
        <v>55</v>
      </c>
      <c r="D24" s="31" t="s">
        <v>38</v>
      </c>
      <c r="E24" s="49">
        <v>1</v>
      </c>
      <c r="F24" s="49"/>
      <c r="G24" s="49"/>
      <c r="H24" s="49"/>
      <c r="I24" s="51"/>
      <c r="J24" s="52">
        <f t="shared" ref="J24:J27" si="1">E24*I24</f>
        <v>0</v>
      </c>
    </row>
    <row r="25" spans="1:19" ht="154.5" customHeight="1">
      <c r="A25" s="48">
        <v>2</v>
      </c>
      <c r="B25" s="45" t="s">
        <v>58</v>
      </c>
      <c r="C25" s="50" t="s">
        <v>59</v>
      </c>
      <c r="D25" s="31" t="s">
        <v>38</v>
      </c>
      <c r="E25" s="49">
        <v>1</v>
      </c>
      <c r="F25" s="49"/>
      <c r="G25" s="49"/>
      <c r="H25" s="49"/>
      <c r="I25" s="51"/>
      <c r="J25" s="52">
        <f t="shared" si="1"/>
        <v>0</v>
      </c>
    </row>
    <row r="26" spans="1:19" ht="154.5" customHeight="1">
      <c r="A26" s="48">
        <v>3</v>
      </c>
      <c r="B26" s="45" t="s">
        <v>60</v>
      </c>
      <c r="C26" s="50" t="s">
        <v>61</v>
      </c>
      <c r="D26" s="31" t="s">
        <v>38</v>
      </c>
      <c r="E26" s="49">
        <v>1</v>
      </c>
      <c r="F26" s="49"/>
      <c r="G26" s="49"/>
      <c r="H26" s="49"/>
      <c r="I26" s="51"/>
      <c r="J26" s="52">
        <f t="shared" si="1"/>
        <v>0</v>
      </c>
    </row>
    <row r="27" spans="1:19" ht="154.5" customHeight="1">
      <c r="A27" s="48">
        <v>4</v>
      </c>
      <c r="B27" s="45" t="s">
        <v>62</v>
      </c>
      <c r="C27" s="50" t="s">
        <v>63</v>
      </c>
      <c r="D27" s="31" t="s">
        <v>38</v>
      </c>
      <c r="E27" s="49">
        <v>1</v>
      </c>
      <c r="F27" s="49"/>
      <c r="G27" s="49"/>
      <c r="H27" s="49"/>
      <c r="I27" s="51"/>
      <c r="J27" s="52">
        <f t="shared" si="1"/>
        <v>0</v>
      </c>
    </row>
    <row r="28" spans="1:19" s="4" customFormat="1" ht="39" customHeight="1">
      <c r="A28" s="72"/>
      <c r="B28" s="73"/>
      <c r="C28" s="73"/>
      <c r="D28" s="73"/>
      <c r="E28" s="73"/>
      <c r="F28" s="73"/>
      <c r="G28" s="73"/>
      <c r="H28" s="74"/>
      <c r="I28" s="33" t="s">
        <v>36</v>
      </c>
      <c r="J28" s="36">
        <f>SUM(J5:J27)</f>
        <v>0</v>
      </c>
    </row>
    <row r="29" spans="1:19" s="4" customFormat="1" ht="79.5" customHeight="1">
      <c r="A29" s="75"/>
      <c r="B29" s="76"/>
      <c r="C29" s="76"/>
      <c r="D29" s="76"/>
      <c r="E29" s="76"/>
      <c r="F29" s="76"/>
      <c r="G29" s="76"/>
      <c r="H29" s="77"/>
      <c r="I29" s="34" t="s">
        <v>27</v>
      </c>
      <c r="J29" s="30"/>
    </row>
    <row r="30" spans="1:19" s="4" customFormat="1" ht="27.75" customHeight="1">
      <c r="A30" s="78"/>
      <c r="B30" s="79"/>
      <c r="C30" s="79"/>
      <c r="D30" s="79"/>
      <c r="E30" s="79"/>
      <c r="F30" s="79"/>
      <c r="G30" s="79"/>
      <c r="H30" s="80"/>
      <c r="I30" s="35" t="s">
        <v>37</v>
      </c>
      <c r="J30" s="36">
        <f>J28</f>
        <v>0</v>
      </c>
    </row>
    <row r="31" spans="1:19" s="5" customFormat="1" ht="42.75" customHeight="1">
      <c r="A31" s="12"/>
      <c r="B31" s="13" t="s">
        <v>0</v>
      </c>
      <c r="C31" s="18"/>
      <c r="D31" s="81"/>
      <c r="E31" s="82"/>
      <c r="F31" s="81" t="s">
        <v>1</v>
      </c>
      <c r="G31" s="83"/>
      <c r="H31" s="83"/>
      <c r="I31" s="83"/>
      <c r="J31" s="83"/>
    </row>
    <row r="32" spans="1:19" s="5" customFormat="1" ht="57.75" customHeight="1">
      <c r="A32" s="14"/>
      <c r="B32" s="15" t="s">
        <v>7</v>
      </c>
      <c r="C32" s="19"/>
      <c r="D32" s="53" t="s">
        <v>35</v>
      </c>
      <c r="E32" s="53"/>
      <c r="F32" s="54" t="s">
        <v>8</v>
      </c>
      <c r="G32" s="55"/>
      <c r="H32" s="56"/>
      <c r="I32" s="57"/>
      <c r="J32" s="57"/>
    </row>
    <row r="33" spans="1:10" s="4" customFormat="1" ht="54" customHeight="1">
      <c r="A33" s="14"/>
      <c r="B33" s="16" t="s">
        <v>9</v>
      </c>
      <c r="C33" s="19"/>
      <c r="D33" s="53" t="s">
        <v>30</v>
      </c>
      <c r="E33" s="53"/>
      <c r="F33" s="54" t="s">
        <v>10</v>
      </c>
      <c r="G33" s="55"/>
      <c r="H33" s="56"/>
      <c r="I33" s="57"/>
      <c r="J33" s="57"/>
    </row>
    <row r="34" spans="1:10" s="5" customFormat="1" ht="98" customHeight="1">
      <c r="A34" s="14"/>
      <c r="B34" s="16" t="s">
        <v>11</v>
      </c>
      <c r="C34" s="19"/>
      <c r="D34" s="56" t="s">
        <v>68</v>
      </c>
      <c r="E34" s="87"/>
      <c r="F34" s="54" t="s">
        <v>12</v>
      </c>
      <c r="G34" s="55"/>
      <c r="H34" s="56"/>
      <c r="I34" s="57"/>
      <c r="J34" s="57"/>
    </row>
    <row r="35" spans="1:10" s="5" customFormat="1" ht="48.75" customHeight="1">
      <c r="A35" s="14"/>
      <c r="B35" s="16" t="s">
        <v>13</v>
      </c>
      <c r="C35" s="19"/>
      <c r="D35" s="53" t="s">
        <v>34</v>
      </c>
      <c r="E35" s="53"/>
      <c r="F35" s="54" t="s">
        <v>14</v>
      </c>
      <c r="G35" s="55"/>
      <c r="H35" s="56"/>
      <c r="I35" s="57"/>
      <c r="J35" s="57"/>
    </row>
    <row r="36" spans="1:10" s="5" customFormat="1" ht="48.75" customHeight="1">
      <c r="A36" s="14"/>
      <c r="B36" s="28" t="s">
        <v>28</v>
      </c>
      <c r="C36" s="19"/>
      <c r="D36" s="53" t="s">
        <v>31</v>
      </c>
      <c r="E36" s="53"/>
      <c r="F36" s="54" t="s">
        <v>28</v>
      </c>
      <c r="G36" s="55"/>
      <c r="H36" s="56"/>
      <c r="I36" s="57"/>
      <c r="J36" s="57"/>
    </row>
    <row r="37" spans="1:10" s="5" customFormat="1" ht="43.5" customHeight="1">
      <c r="A37" s="14"/>
      <c r="B37" s="90" t="s">
        <v>15</v>
      </c>
      <c r="C37" s="91"/>
      <c r="D37" s="91"/>
      <c r="E37" s="92"/>
      <c r="F37" s="54" t="s">
        <v>16</v>
      </c>
      <c r="G37" s="55"/>
      <c r="H37" s="56"/>
      <c r="I37" s="57"/>
      <c r="J37" s="57"/>
    </row>
    <row r="38" spans="1:10" s="5" customFormat="1" ht="42.75" customHeight="1">
      <c r="A38" s="14"/>
      <c r="B38" s="93" t="s">
        <v>69</v>
      </c>
      <c r="C38" s="94"/>
      <c r="D38" s="94"/>
      <c r="E38" s="95"/>
      <c r="F38" s="102" t="s">
        <v>17</v>
      </c>
      <c r="G38" s="103"/>
      <c r="H38" s="56"/>
      <c r="I38" s="57"/>
      <c r="J38" s="57"/>
    </row>
    <row r="39" spans="1:10" s="5" customFormat="1" ht="55.5" customHeight="1">
      <c r="A39" s="17"/>
      <c r="B39" s="96"/>
      <c r="C39" s="97"/>
      <c r="D39" s="97"/>
      <c r="E39" s="98"/>
      <c r="F39" s="88" t="s">
        <v>18</v>
      </c>
      <c r="G39" s="89"/>
      <c r="H39" s="56"/>
      <c r="I39" s="87"/>
      <c r="J39" s="20" t="s">
        <v>19</v>
      </c>
    </row>
    <row r="40" spans="1:10" s="5" customFormat="1" ht="51" customHeight="1">
      <c r="A40" s="17"/>
      <c r="B40" s="96"/>
      <c r="C40" s="97"/>
      <c r="D40" s="97"/>
      <c r="E40" s="98"/>
      <c r="F40" s="54" t="s">
        <v>20</v>
      </c>
      <c r="G40" s="55"/>
      <c r="H40" s="56"/>
      <c r="I40" s="87"/>
      <c r="J40" s="20" t="s">
        <v>21</v>
      </c>
    </row>
    <row r="41" spans="1:10" s="5" customFormat="1" ht="69" customHeight="1">
      <c r="A41" s="17"/>
      <c r="B41" s="96"/>
      <c r="C41" s="97"/>
      <c r="D41" s="97"/>
      <c r="E41" s="98"/>
      <c r="F41" s="54" t="s">
        <v>29</v>
      </c>
      <c r="G41" s="55"/>
      <c r="H41" s="56"/>
      <c r="I41" s="57"/>
      <c r="J41" s="57"/>
    </row>
    <row r="42" spans="1:10" s="5" customFormat="1" ht="41.25" customHeight="1">
      <c r="A42" s="17"/>
      <c r="B42" s="96"/>
      <c r="C42" s="97"/>
      <c r="D42" s="97"/>
      <c r="E42" s="98"/>
      <c r="F42" s="54" t="s">
        <v>22</v>
      </c>
      <c r="G42" s="55"/>
      <c r="H42" s="56"/>
      <c r="I42" s="57"/>
      <c r="J42" s="57"/>
    </row>
    <row r="43" spans="1:10" s="5" customFormat="1" ht="72" customHeight="1">
      <c r="A43" s="17"/>
      <c r="B43" s="96"/>
      <c r="C43" s="97"/>
      <c r="D43" s="97"/>
      <c r="E43" s="98"/>
      <c r="F43" s="54" t="s">
        <v>23</v>
      </c>
      <c r="G43" s="55"/>
      <c r="H43" s="56"/>
      <c r="I43" s="57"/>
      <c r="J43" s="57"/>
    </row>
    <row r="44" spans="1:10" s="5" customFormat="1" ht="57.75" customHeight="1">
      <c r="A44" s="17"/>
      <c r="B44" s="96"/>
      <c r="C44" s="97"/>
      <c r="D44" s="97"/>
      <c r="E44" s="98"/>
      <c r="F44" s="54" t="s">
        <v>24</v>
      </c>
      <c r="G44" s="55"/>
      <c r="H44" s="56"/>
      <c r="I44" s="57"/>
      <c r="J44" s="57"/>
    </row>
    <row r="45" spans="1:10" s="5" customFormat="1" ht="55.5" customHeight="1">
      <c r="A45" s="17"/>
      <c r="B45" s="99"/>
      <c r="C45" s="100"/>
      <c r="D45" s="100"/>
      <c r="E45" s="101"/>
      <c r="F45" s="54" t="s">
        <v>25</v>
      </c>
      <c r="G45" s="55"/>
      <c r="H45" s="56"/>
      <c r="I45" s="57"/>
      <c r="J45" s="57"/>
    </row>
    <row r="46" spans="1:10" ht="33.75" customHeight="1"/>
    <row r="47" spans="1:10" s="9" customFormat="1" ht="39" customHeight="1">
      <c r="A47" s="6"/>
      <c r="B47" s="7"/>
      <c r="C47" s="21"/>
      <c r="D47" s="22"/>
      <c r="E47" s="23"/>
      <c r="F47" s="22"/>
      <c r="G47" s="24"/>
      <c r="H47" s="25"/>
      <c r="I47" s="26"/>
      <c r="J47" s="27"/>
    </row>
    <row r="48" spans="1:10" ht="31.5" customHeight="1"/>
    <row r="49" spans="1:19" ht="31.5" customHeight="1"/>
    <row r="50" spans="1:19" s="8" customFormat="1" ht="33" customHeight="1">
      <c r="A50" s="6"/>
      <c r="B50" s="7"/>
      <c r="C50" s="21"/>
      <c r="D50" s="22"/>
      <c r="E50" s="23"/>
      <c r="F50" s="22"/>
      <c r="G50" s="24"/>
      <c r="H50" s="25"/>
      <c r="I50" s="26"/>
      <c r="J50" s="27"/>
      <c r="K50"/>
      <c r="L50"/>
      <c r="M50"/>
      <c r="N50"/>
      <c r="O50"/>
      <c r="P50"/>
      <c r="Q50"/>
      <c r="R50"/>
      <c r="S50"/>
    </row>
    <row r="51" spans="1:19" s="8" customFormat="1" ht="30" customHeight="1">
      <c r="A51" s="6"/>
      <c r="B51" s="7"/>
      <c r="C51" s="21"/>
      <c r="D51" s="22"/>
      <c r="E51" s="23"/>
      <c r="F51" s="22"/>
      <c r="G51" s="24"/>
      <c r="H51" s="25"/>
      <c r="I51" s="26"/>
      <c r="J51" s="27"/>
      <c r="K51"/>
      <c r="L51"/>
      <c r="M51"/>
      <c r="N51"/>
      <c r="O51"/>
      <c r="P51"/>
      <c r="Q51"/>
      <c r="R51"/>
      <c r="S51"/>
    </row>
    <row r="52" spans="1:19" s="8" customFormat="1" ht="37.5" customHeight="1">
      <c r="A52" s="6"/>
      <c r="B52" s="7"/>
      <c r="C52" s="21"/>
      <c r="D52" s="22"/>
      <c r="E52" s="23"/>
      <c r="F52" s="22"/>
      <c r="G52" s="24"/>
      <c r="H52" s="25"/>
      <c r="I52" s="26"/>
      <c r="J52" s="27"/>
    </row>
    <row r="53" spans="1:19" s="8" customFormat="1" ht="48.75" customHeight="1">
      <c r="A53" s="6"/>
      <c r="B53" s="7"/>
      <c r="C53" s="21"/>
      <c r="D53" s="22"/>
      <c r="E53" s="23"/>
      <c r="F53" s="22"/>
      <c r="G53" s="24"/>
      <c r="H53" s="25"/>
      <c r="I53" s="26"/>
      <c r="J53" s="27"/>
      <c r="K53"/>
      <c r="L53"/>
      <c r="M53"/>
      <c r="N53"/>
      <c r="O53"/>
      <c r="P53"/>
      <c r="Q53"/>
      <c r="R53"/>
      <c r="S53"/>
    </row>
    <row r="54" spans="1:19" s="8" customFormat="1" ht="63.75" customHeight="1">
      <c r="A54" s="6"/>
      <c r="B54" s="7"/>
      <c r="C54" s="21"/>
      <c r="D54" s="22"/>
      <c r="E54" s="23"/>
      <c r="F54" s="22"/>
      <c r="G54" s="24"/>
      <c r="H54" s="25"/>
      <c r="I54" s="26"/>
      <c r="J54" s="27"/>
      <c r="K54"/>
      <c r="L54"/>
      <c r="M54"/>
      <c r="N54"/>
      <c r="O54"/>
      <c r="P54"/>
      <c r="Q54"/>
      <c r="R54"/>
      <c r="S54"/>
    </row>
    <row r="55" spans="1:19" s="8" customFormat="1" ht="63.75" customHeight="1">
      <c r="A55" s="6"/>
      <c r="B55" s="7"/>
      <c r="C55" s="21"/>
      <c r="D55" s="22"/>
      <c r="E55" s="23"/>
      <c r="F55" s="22"/>
      <c r="G55" s="24"/>
      <c r="H55" s="25"/>
      <c r="I55" s="26"/>
      <c r="J55" s="27"/>
      <c r="K55"/>
      <c r="L55"/>
      <c r="M55"/>
      <c r="N55"/>
      <c r="O55"/>
      <c r="P55"/>
      <c r="Q55"/>
      <c r="R55"/>
      <c r="S55"/>
    </row>
  </sheetData>
  <protectedRanges>
    <protectedRange sqref="H32:J38 B37:C37 H39:I41 J41 D32:E36 H42:J45" name="Område1_2_1"/>
    <protectedRange sqref="D1" name="Område1_1_1"/>
  </protectedRanges>
  <mergeCells count="47">
    <mergeCell ref="B37:E37"/>
    <mergeCell ref="F37:G37"/>
    <mergeCell ref="H37:J37"/>
    <mergeCell ref="B38:E45"/>
    <mergeCell ref="F38:G38"/>
    <mergeCell ref="H38:J38"/>
    <mergeCell ref="D35:E35"/>
    <mergeCell ref="F35:G35"/>
    <mergeCell ref="H35:J35"/>
    <mergeCell ref="D36:E36"/>
    <mergeCell ref="F36:G36"/>
    <mergeCell ref="H36:J36"/>
    <mergeCell ref="F45:G45"/>
    <mergeCell ref="H45:J45"/>
    <mergeCell ref="F41:G41"/>
    <mergeCell ref="H41:J41"/>
    <mergeCell ref="F39:G39"/>
    <mergeCell ref="H39:I39"/>
    <mergeCell ref="F40:G40"/>
    <mergeCell ref="H40:I40"/>
    <mergeCell ref="F44:G44"/>
    <mergeCell ref="H44:J44"/>
    <mergeCell ref="F42:G42"/>
    <mergeCell ref="H42:J42"/>
    <mergeCell ref="F43:G43"/>
    <mergeCell ref="H43:J43"/>
    <mergeCell ref="D33:E33"/>
    <mergeCell ref="F33:G33"/>
    <mergeCell ref="H33:J33"/>
    <mergeCell ref="D34:E34"/>
    <mergeCell ref="F34:G34"/>
    <mergeCell ref="H34:J34"/>
    <mergeCell ref="D32:E32"/>
    <mergeCell ref="F32:G32"/>
    <mergeCell ref="H32:J32"/>
    <mergeCell ref="B1:D1"/>
    <mergeCell ref="E1:J1"/>
    <mergeCell ref="A2:E2"/>
    <mergeCell ref="F2:J2"/>
    <mergeCell ref="F3:G3"/>
    <mergeCell ref="B4:J4"/>
    <mergeCell ref="F5:G5"/>
    <mergeCell ref="F22:G22"/>
    <mergeCell ref="A28:H30"/>
    <mergeCell ref="D31:E31"/>
    <mergeCell ref="F31:J31"/>
    <mergeCell ref="A23:XFD23"/>
  </mergeCells>
  <printOptions horizontalCentered="1" verticalCentered="1"/>
  <pageMargins left="0.25" right="0.25" top="0.25" bottom="0.25" header="0.3" footer="0.3"/>
  <pageSetup paperSize="9" scale="44" fitToHeight="0" orientation="landscape" r:id="rId1"/>
  <rowBreaks count="1" manualBreakCount="1">
    <brk id="27"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A02FE861D2CEF4EA1E28FC44998726E" ma:contentTypeVersion="11" ma:contentTypeDescription="Create a new document." ma:contentTypeScope="" ma:versionID="018830ca122341f8833cfe5c0dd28ad1">
  <xsd:schema xmlns:xsd="http://www.w3.org/2001/XMLSchema" xmlns:xs="http://www.w3.org/2001/XMLSchema" xmlns:p="http://schemas.microsoft.com/office/2006/metadata/properties" xmlns:ns2="4540269e-d630-44a1-a3b4-c86065f48049" xmlns:ns3="ae847937-ff1d-404a-b0a2-9aa7e27c647c" targetNamespace="http://schemas.microsoft.com/office/2006/metadata/properties" ma:root="true" ma:fieldsID="d3ae3fcde84c2a3ba524958f7ff9a6ef" ns2:_="" ns3:_="">
    <xsd:import namespace="4540269e-d630-44a1-a3b4-c86065f48049"/>
    <xsd:import namespace="ae847937-ff1d-404a-b0a2-9aa7e27c647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40269e-d630-44a1-a3b4-c86065f4804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847937-ff1d-404a-b0a2-9aa7e27c647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42F171-A438-4DB7-B0C5-C7D6FEDDCF4C}">
  <ds:schemaRefs>
    <ds:schemaRef ds:uri="http://schemas.microsoft.com/sharepoint/v3/contenttype/forms"/>
  </ds:schemaRefs>
</ds:datastoreItem>
</file>

<file path=customXml/itemProps2.xml><?xml version="1.0" encoding="utf-8"?>
<ds:datastoreItem xmlns:ds="http://schemas.openxmlformats.org/officeDocument/2006/customXml" ds:itemID="{93AFE257-E757-4395-A1F8-434404027589}">
  <ds:schemaRefs>
    <ds:schemaRef ds:uri="http://purl.org/dc/elements/1.1/"/>
    <ds:schemaRef ds:uri="http://purl.org/dc/dcmitype/"/>
    <ds:schemaRef ds:uri="a935ed57-1163-4339-bacc-24313603f12e"/>
    <ds:schemaRef ds:uri="http://schemas.microsoft.com/office/2006/metadata/properties"/>
    <ds:schemaRef ds:uri="http://schemas.openxmlformats.org/package/2006/metadata/core-properties"/>
    <ds:schemaRef ds:uri="http://schemas.microsoft.com/office/2006/documentManagement/types"/>
    <ds:schemaRef ds:uri="http://purl.org/dc/terms/"/>
    <ds:schemaRef ds:uri="a8012c74-0e49-4f5e-93d2-056f4bff9b3b"/>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D2EE218D-3382-4127-9FC7-81DCD6C05B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40269e-d630-44a1-a3b4-c86065f48049"/>
    <ds:schemaRef ds:uri="ae847937-ff1d-404a-b0a2-9aa7e27c64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NFI-Financial-lot1-Mosul</vt:lpstr>
      <vt:lpstr>'NFI-Financial-lot1-Mosul'!Print_Area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Mahmood Ibrahim Ahmed</cp:lastModifiedBy>
  <cp:lastPrinted>2020-12-24T06:00:05Z</cp:lastPrinted>
  <dcterms:created xsi:type="dcterms:W3CDTF">2020-05-12T06:21:38Z</dcterms:created>
  <dcterms:modified xsi:type="dcterms:W3CDTF">2022-03-23T08:49:46Z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0x0101006A02FE861D2CEF4EA1E28FC44998726E</vt:lpwstr>
  </property>
</Properties>
</file>