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PR10493ER - Sinjar Fencing Tender June 2023\B. Advertisement\A. Advertisement package\"/>
    </mc:Choice>
  </mc:AlternateContent>
  <bookViews>
    <workbookView xWindow="0" yWindow="0" windowWidth="19200" windowHeight="6936"/>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RFQ!$A$1:$K$54</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18" i="1" l="1"/>
  <c r="G17" i="1"/>
  <c r="G16" i="1"/>
  <c r="G15" i="1"/>
  <c r="G14" i="1"/>
  <c r="G13" i="1"/>
  <c r="G12" i="1"/>
  <c r="G11" i="1"/>
  <c r="G19" i="1" l="1"/>
</calcChain>
</file>

<file path=xl/sharedStrings.xml><?xml version="1.0" encoding="utf-8"?>
<sst xmlns="http://schemas.openxmlformats.org/spreadsheetml/2006/main" count="104" uniqueCount="103">
  <si>
    <t xml:space="preserve">Provide Delivery YES / NO توفير التوصيل ؟ (نعم او لا) </t>
  </si>
  <si>
    <t>Company Name   /    اسم الشركة :</t>
  </si>
  <si>
    <t>Contact Phone   /   رقم الهاتف الشخصي :</t>
  </si>
  <si>
    <t>Warranty Duration:  مدة الضمان</t>
  </si>
  <si>
    <t xml:space="preserve">Contact Name    /   الاسم الثلاثي للشخص المعني بالأتصال : </t>
  </si>
  <si>
    <t>Contact Email  /  البريد الألكتروني :</t>
  </si>
  <si>
    <t>#</t>
  </si>
  <si>
    <t>Supplier Stamp ختم المورد</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</si>
  <si>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</si>
  <si>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</si>
  <si>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REQUEST FOR QUOTATION (RFQ)</t>
  </si>
  <si>
    <t xml:space="preserve">Tender Title </t>
  </si>
  <si>
    <t xml:space="preserve">Office </t>
  </si>
  <si>
    <t xml:space="preserve">Deadline (closing date) </t>
  </si>
  <si>
    <t xml:space="preserve">Project Location </t>
  </si>
  <si>
    <t>Delivery Time:  وقت التوصيل</t>
  </si>
  <si>
    <t>After the quotation has been received, and during the validity of the quotation, SPI will not accept any price variation due to escalation, inflation, fluctuation in exchange rates, or any other market factors.</t>
  </si>
  <si>
    <t>The currency used in this RFQ must be only United States Dollar (USD)</t>
  </si>
  <si>
    <t>GENERAL TERMS/NOTES</t>
  </si>
  <si>
    <t>Samaritan's Purse might choose all or some items from any supplier depending on the best value provided</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</si>
  <si>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</si>
  <si>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قد تختار سماريتانس بيرس كل أو بعض العناصر من أي مورد بناءً على أفضل قيمة مقدمة</t>
  </si>
  <si>
    <t>يجب إعداد العرض باللغة الإنجليزية (يجب أيضًا أن تكون جميع المستندات الداعمة باللغة الإنجليزية أو مترجمة إلى الإنجليزية)</t>
  </si>
  <si>
    <t>يجب أن تكون العملة المستخدمة في طلب عرض الأسعار هذا هي الدولار الأمريكي فقط.</t>
  </si>
  <si>
    <t xml:space="preserve">Submitted on </t>
  </si>
  <si>
    <t>Samaritan's Purse Information Area Only / سماريتناس بيرس</t>
  </si>
  <si>
    <t>Description / الوصف</t>
  </si>
  <si>
    <t xml:space="preserve"> Qty / الكمية</t>
  </si>
  <si>
    <t>UOM /  وحدة القياس</t>
  </si>
  <si>
    <t>Per Unit Price
USD /  سعر الوحدة بالدولار الأمريكي</t>
  </si>
  <si>
    <t>Total Price All Units
USD/  السعر الكامل بالدولار الأمريكي</t>
  </si>
  <si>
    <t>Additional Comments /  تعاليق اضافية</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</si>
  <si>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</si>
  <si>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Date RFQ Completed:
تأريخ اكمال العرض</t>
  </si>
  <si>
    <t>Total Price
السعر الكلي</t>
  </si>
  <si>
    <t>USD
دولار أمريكي</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</si>
  <si>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</si>
  <si>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</si>
  <si>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</si>
  <si>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Samaritan's Purse reserves the right to award this tender to multiple bidders (split).</t>
  </si>
  <si>
    <t xml:space="preserve">1) فترة الضمان: لا تقل عن سنة واحدة ، ومع ذلك ، نرحب بالمزايدين لتقديم فترة ضمان أطول ، وسيتم النظر في ذلك أثناء التقييم.
2) بغض النظر عن فترة الضمان التي يقترحها مقدمو العطاءات ، فإن سماريتانس بيرس ستحتجز مبلغ 10٪ من جميع العناصر كوديعة لتأمين الضمان من تاريخ التسليم.
 </t>
  </si>
  <si>
    <t>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 و سوريا</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</si>
  <si>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FF0000"/>
        <rFont val="Calibri"/>
        <family val="2"/>
        <scheme val="minor"/>
      </rPr>
      <t>@ً Phone Call/ WhatsApp/ Signal  (Iraq +964 750 863 6742 / Syria +964 750 078 4354 ).</t>
    </r>
    <r>
      <rPr>
        <sz val="9"/>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FF0000"/>
        <rFont val="Calibri"/>
        <family val="2"/>
        <scheme val="minor"/>
      </rPr>
      <t>Phone Call/ WhatsApp/ Signal:  (Iraq +964 750 863 6742 / Syria +964 750 078 4354 )</t>
    </r>
    <r>
      <rPr>
        <sz val="9"/>
        <color rgb="FFFF0000"/>
        <rFont val="Calibri"/>
        <family val="2"/>
        <scheme val="minor"/>
      </rPr>
      <t xml:space="preserve">.
</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</si>
  <si>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FF0000"/>
        <rFont val="Calibri"/>
        <family val="2"/>
        <scheme val="minor"/>
      </rPr>
      <t xml:space="preserve"> (Iraq +964 750 863 6742 / Syria +964 750 078 4354)</t>
    </r>
    <r>
      <rPr>
        <sz val="9"/>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FF0000"/>
        <rFont val="Calibri"/>
        <family val="2"/>
        <scheme val="minor"/>
      </rPr>
      <t xml:space="preserve"> (Iraq +964 750 863 6742 / Syria +964 750 078 4354).</t>
    </r>
  </si>
  <si>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</si>
  <si>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</si>
  <si>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Provide the required labor and tools for installation:
Recruit the needed Labor, use equipment, and tools for farms’ fencing installations for 20 individual 1-dunum plots of land of 100*25 ranging between 100*25 meters to 50*50 meters ( Payment will be proportionate with the number of plots completed based on BOQs)</t>
  </si>
  <si>
    <t>Quotations shall remain valid for min. 90 days from the deadline for the Submission of Quotation.</t>
  </si>
  <si>
    <t>يجب أن تظل العروض صالحة لمدة على الاقل 90 يومًا من الموعد النهائي لتقديم عرض الأسعار.</t>
  </si>
  <si>
    <r>
      <t xml:space="preserve">1) Warranty period: Minimum of 1 Year, however, Bidders are welcome to offer a longer warranty period, this will be considered during the evaluation.
2) Regardless of the warranty period proposed by the Bidders, </t>
    </r>
    <r>
      <rPr>
        <b/>
        <sz val="9"/>
        <rFont val="Calibri"/>
        <family val="2"/>
        <scheme val="minor"/>
      </rPr>
      <t xml:space="preserve">Samaritan's Purse will withhold 10% of all items as a deposit to secure the warranty </t>
    </r>
    <r>
      <rPr>
        <b/>
        <u/>
        <sz val="9"/>
        <rFont val="Calibri"/>
        <family val="2"/>
        <scheme val="minor"/>
      </rPr>
      <t>for 1 Year from the date of handover.</t>
    </r>
    <r>
      <rPr>
        <sz val="9"/>
        <rFont val="Calibri"/>
        <family val="2"/>
        <scheme val="minor"/>
      </rPr>
      <t xml:space="preserve">
</t>
    </r>
  </si>
  <si>
    <t>Gates</t>
  </si>
  <si>
    <t>Post</t>
  </si>
  <si>
    <t>Unit</t>
  </si>
  <si>
    <t>Meters</t>
  </si>
  <si>
    <t>Kg</t>
  </si>
  <si>
    <t>M3</t>
  </si>
  <si>
    <t>Plots</t>
  </si>
  <si>
    <r>
      <t xml:space="preserve">The supplier will be required to send samples of all listed items </t>
    </r>
    <r>
      <rPr>
        <u/>
        <sz val="9"/>
        <rFont val="Calibri"/>
        <family val="2"/>
        <scheme val="minor"/>
      </rPr>
      <t>(if shortlisted)</t>
    </r>
    <r>
      <rPr>
        <sz val="9"/>
        <rFont val="Calibri"/>
        <family val="2"/>
        <scheme val="minor"/>
      </rPr>
      <t>. If the supplier is not awarded the Contract or Purchase Order.</t>
    </r>
  </si>
  <si>
    <t xml:space="preserve">The above quantities are the MAXIMUM of what we need and may use all or some of it as needed. The quantities listed are for 20 individual 1 donem plots estimated at 25 meters x 100 meters or 50 meters x 50 meters. The required used amount may be lower and Samaritan's Purse is only obligated to pay for all items installed and used. </t>
  </si>
  <si>
    <t xml:space="preserve">The company is responsible for any checkpoint requirements for delivery to 20 different locations in Sinjar District, both north and south of Sinjar Mountain to various project locations. </t>
  </si>
  <si>
    <t>TECHNICAL TERMS/NOTES</t>
  </si>
  <si>
    <t xml:space="preserve">The supplier and their engineer will be responsible for traveling to Sinjar and creating 20 BOQs, and site plan drawings, according to the actual dimensions of the land. The company will be responsible for supplying all listed fencing materials, and installation of the fencing according to the mutually approved BOQs and drawings. </t>
  </si>
  <si>
    <t>One (1) full fence installation must be completed, then inspected and approved by Samaritan's Purse before the remaining 19 sites will be completed. This is to ensure one site is constructed well before work begins on the remaining sites.</t>
  </si>
  <si>
    <t xml:space="preserve">The company is responsible for construction of all the fences, even in some locations in remote and more difficult to construct settings. </t>
  </si>
  <si>
    <t>Standard distance to use between each post is 3 meters AND distance between angular posts must not be more than 18 meters.</t>
  </si>
  <si>
    <t>Support documents:
•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Iraq/Kurdistan</t>
  </si>
  <si>
    <t>Your proposal/bid should be prepared in English (all supporting documents should also be in English or translated to English).</t>
  </si>
  <si>
    <t>سيتم الدفع بشيك أو حوالة مصرفية بعد الانتهاء من العمل</t>
  </si>
  <si>
    <t>Payment will be made by check or bank transfer, after completion.</t>
  </si>
  <si>
    <t>سيكون المورد والمهندس مسؤولين عن السفر إلى سنجار وإنشاء 20 BOQs ، ورسومات مخطط الموقع ، وفقًا للأبعاد الفعلية للأرض. ستكون الشركة مسؤولة عن توريد جميع مواد السياج المدرجة وتركيب السياج وفقًا لفواتير الكميات والرسومات المعتمدة بشكل متبادل.</t>
  </si>
  <si>
    <t>المسافة القياسية التي يجب استخدامها بين كل عمود هي 3 أمتار ويجب ألا تزيد المسافة بين الأعمدة الزاويّة عن 18 مترًا.</t>
  </si>
  <si>
    <t>يجب إكمال تركيب سياج كامل واحد (1) ، ثم فحصه واعتماده من قبل ساماريتانس بيرس قبل اكتمال المواقع التسعة عشر المتبقية. هذا لضمان إنشاء موقع واحد جيدًا قبل بدء العمل في المواقع المتبقية.</t>
  </si>
  <si>
    <t>الكميات المذكورة أعلاه هي الحد الأقصى لما نحتاجه وقد نستخدمها كلها أو بعضها حسب الحاجة. الكميات المذكورة هي لـ 20 قطعة أرض فردية بمساحة 1 دونم تقدر بـ 25 مترًا × 100 متر أو 50 مترًا × 50 مترًا. قد يكون المبلغ المستخدم المطلوب أقل وتلتزم ساماريتانس بيرس فقط بالدفع مقابل جميع المواد المثبتة والمستخدمة.</t>
  </si>
  <si>
    <r>
      <t xml:space="preserve">Delivery time should NOT be more than 25 CALENDAR DAYS from signing the contract, including preparing the BOQs and drawings, providing materials, and installation.  The Bidder must meet and or exceed Samaritan's Purse expectations. </t>
    </r>
    <r>
      <rPr>
        <sz val="9"/>
        <color rgb="FFFF0000"/>
        <rFont val="Calibri"/>
        <family val="2"/>
        <scheme val="minor"/>
      </rPr>
      <t>BOQs must be reviewed and approved by both parties before work begins at any site.</t>
    </r>
  </si>
  <si>
    <t>الشركة مسؤولة عن بناء جميع الأسوار ، حتى في بعض المواقع البعيدة والأكثر صعوبة في البناء.</t>
  </si>
  <si>
    <t>الشركة مسؤولة عن أي متطلبات نقاط تفتيش للتسليم إلى 20 موقعًا مختلفًا في منطقة سنجار ، شمال وجنوب جبل سنجار إلى مواقع المشروع المختلفة.</t>
  </si>
  <si>
    <r>
      <t xml:space="preserve">Galvanized steel tie wire 1.4-1.7mm thickness (to connect all the items every 30 cm). 
</t>
    </r>
    <r>
      <rPr>
        <b/>
        <sz val="9"/>
        <color theme="1"/>
        <rFont val="Calibri"/>
        <family val="2"/>
        <scheme val="minor"/>
      </rPr>
      <t>See drawing no #4</t>
    </r>
  </si>
  <si>
    <r>
      <t xml:space="preserve">Galvanized, non-rust, single vertical posts with closed lid, 2-meter length, 2-2.3inch diameter, 1.5-1.8mm metal thickness, 1.6m above the ground &amp; 0.4m under the ground. Three tie wire holes through the post in the Top (1.5 meters high), Middle (0.8 meters high), and Bottom (5 cm high) from the surface level of the ground. Tie wire should be connected by virtual lapping for every single post. 
</t>
    </r>
    <r>
      <rPr>
        <b/>
        <sz val="9"/>
        <color theme="1"/>
        <rFont val="Calibri"/>
        <family val="2"/>
        <scheme val="minor"/>
      </rPr>
      <t>See attached post drawing detail no#2</t>
    </r>
  </si>
  <si>
    <t>The project location is at 20 villages around Sinjar area</t>
  </si>
  <si>
    <r>
      <t xml:space="preserve">Supply and install chain-link Mesh fencing, 1.6 meters high, 2.4- 2.6 inch diameter (from side to side), thickness 2.2 - 2.5mm. Must be no spacing between the bottom of the mesh and the ground.
</t>
    </r>
    <r>
      <rPr>
        <b/>
        <sz val="9"/>
        <color theme="1"/>
        <rFont val="Calibri"/>
        <family val="2"/>
        <scheme val="minor"/>
      </rPr>
      <t>See attached drawings no#4</t>
    </r>
  </si>
  <si>
    <r>
      <t xml:space="preserve">Galvanized, non-rust Angular support unit with closed lid, each unit contains (1 vertical post + 2 angular support posts + accessories). 2-meter length, 2-2.2inch diameter, 1.5-1.8mm metal thickness for the vertical post &amp; 2-2.2inch diameter, 1.5-1.8mm thickness, for the angular support posts (0.4 m under the ground). Fixing must be done by welding or by screws. 
</t>
    </r>
    <r>
      <rPr>
        <b/>
        <sz val="9"/>
        <color theme="1"/>
        <rFont val="Calibri"/>
        <family val="2"/>
        <scheme val="minor"/>
      </rPr>
      <t>See attached drawings no#3</t>
    </r>
  </si>
  <si>
    <r>
      <t xml:space="preserve">Supply and install 2.2-2.5mm  thick Tie wire, which must be fixed by tie wire to each post. 
</t>
    </r>
    <r>
      <rPr>
        <b/>
        <sz val="9"/>
        <rFont val="Calibri"/>
        <family val="2"/>
        <scheme val="minor"/>
      </rPr>
      <t>See attached drawing no#2 &amp; 4</t>
    </r>
  </si>
  <si>
    <r>
      <t xml:space="preserve">Supply, prepare, dig and install Concrete Mix Components for 2,580 concrete bases for posts and poles for the farms’ fences: The required Dimensions of the concrete base hole are 30*40 cm cylindrical to install concrete support hole for the posts/poles and corners of the gate posts. Using a concrete mix ratio of 1:2:4 (concrete type C25), the curing period is for 48 hours.  Concrete must be mixed by a mixer, not by hand.
</t>
    </r>
    <r>
      <rPr>
        <b/>
        <sz val="9"/>
        <rFont val="Calibri"/>
        <family val="2"/>
        <scheme val="minor"/>
      </rPr>
      <t>See attached drawings no#5 for single vertical and angular posts holes, see drawing no#1 for gate post holes.</t>
    </r>
  </si>
  <si>
    <r>
      <t xml:space="preserve">Supply and install BRC Fencing Gate for the farms: 
Supply and install 1 metal Gate for fence 3 meters wide, two doors. 1.5 meters height (with 10 cm space between the bottom of fence frame and ground) with 3 locks (2 locks in the middle of the gate, one on the inside and 1 outside for closing the gate. 1 inside of the gate on the bottom connecting to the ground). The gate must be painted with one layer of anti-rust paint.
</t>
    </r>
    <r>
      <rPr>
        <b/>
        <sz val="10"/>
        <color theme="1"/>
        <rFont val="Calibri"/>
        <family val="2"/>
        <scheme val="minor"/>
      </rPr>
      <t>Gate post:</t>
    </r>
    <r>
      <rPr>
        <sz val="10"/>
        <color theme="1"/>
        <rFont val="Calibri"/>
        <family val="2"/>
        <scheme val="minor"/>
      </rPr>
      <t xml:space="preserve">  Square tube, dim. 100x100x3-3.3mm, 2m height (1.6m above the ground &amp; 0.4m under the ground) with close iron cover on top. External post cylindrical concrete base support dimensions 40*50cm
</t>
    </r>
    <r>
      <rPr>
        <b/>
        <sz val="10"/>
        <color theme="1"/>
        <rFont val="Calibri"/>
        <family val="2"/>
        <scheme val="minor"/>
      </rPr>
      <t>Door:</t>
    </r>
    <r>
      <rPr>
        <sz val="10"/>
        <color theme="1"/>
        <rFont val="Calibri"/>
        <family val="2"/>
        <scheme val="minor"/>
      </rPr>
      <t xml:space="preserve"> Internal square tube frame, dim. 40x40x1.5-1.8mm, covered with mesh plate, thickness = 2.5-2.8mm and 3-3.2-inch diameter, fixed by welding with 6 hinges and all the other necessary accessories.
</t>
    </r>
    <r>
      <rPr>
        <b/>
        <sz val="10"/>
        <color theme="1"/>
        <rFont val="Calibri"/>
        <family val="2"/>
        <scheme val="minor"/>
      </rPr>
      <t>Locks:</t>
    </r>
    <r>
      <rPr>
        <sz val="10"/>
        <color theme="1"/>
        <rFont val="Calibri"/>
        <family val="2"/>
        <scheme val="minor"/>
      </rPr>
      <t xml:space="preserve"> Lock 1&amp;2 connecting the 2 doors. One on the inside, and one on the outside of the gate. Thickness 3-3.2mm and 12mm iron diameter, length 15cm (fixed by welding). Lock 3 at the bottom of the gate, with thickness 3-3.2mm and 12mm iron diameter, length 45cm (fixed by welding). 
</t>
    </r>
    <r>
      <rPr>
        <b/>
        <sz val="10"/>
        <color theme="1"/>
        <rFont val="Calibri"/>
        <family val="2"/>
        <scheme val="minor"/>
      </rPr>
      <t>Support post:</t>
    </r>
    <r>
      <rPr>
        <sz val="10"/>
        <color theme="1"/>
        <rFont val="Calibri"/>
        <family val="2"/>
        <scheme val="minor"/>
      </rPr>
      <t xml:space="preserve"> One angular support post for each side of the gate. (see below comments on dimensions) 
</t>
    </r>
    <r>
      <rPr>
        <b/>
        <sz val="10"/>
        <color theme="1"/>
        <rFont val="Calibri"/>
        <family val="2"/>
        <scheme val="minor"/>
      </rPr>
      <t>See attached gate drawing detail no#1</t>
    </r>
  </si>
  <si>
    <t>Sinuni</t>
  </si>
  <si>
    <t>Sinjar</t>
  </si>
  <si>
    <t>موقع المشروع في 20 قرية حول منطقة سنجار.</t>
  </si>
  <si>
    <t>The tender closing date is on June 10, 2023</t>
  </si>
  <si>
    <t>موعد إغلاق المناقصة 10 حزيران 2023</t>
  </si>
  <si>
    <r>
      <t xml:space="preserve">يجب على  المورد إرسال عينات لجميع المواد المدرجة </t>
    </r>
    <r>
      <rPr>
        <u/>
        <sz val="10"/>
        <rFont val="Calibri"/>
        <family val="2"/>
        <scheme val="minor"/>
      </rPr>
      <t>(اذا ام اختياره لمرحلة متقدمة وتم تبليغه بذالك)</t>
    </r>
    <r>
      <rPr>
        <sz val="10"/>
        <rFont val="Calibri"/>
        <family val="2"/>
        <scheme val="minor"/>
      </rPr>
      <t xml:space="preserve"> . في حالة عدم منح المورد العقد أو أمر الشراء.</t>
    </r>
  </si>
  <si>
    <t>Sinjar Agroforestry Fencing tender</t>
  </si>
  <si>
    <t xml:space="preserve">The RFQ, Annex A, Annex B, Annex C, Annex D and all related documents must be stamped and signed. </t>
  </si>
  <si>
    <t>يجب ختم وتوقيع طلب عرض الأسعار والملحق أ والملحق ب والملحق ج والملحق د وجميع المستندات ذات الصلة.</t>
  </si>
  <si>
    <r>
      <t>يجب ألا يكون وقت التسليم أكثر من 25 يومًا من أيام التقويم ومن تاريخ توقيع العقد ، بما في ذلك إعداد جداول الكميات والرسومات وتوفير المواد والتركيب. يجب على مقدم العطاء تلبية أو تجاوز توقعات ساماريتانس بيرس</t>
    </r>
    <r>
      <rPr>
        <sz val="10"/>
        <color rgb="FFFF0000"/>
        <rFont val="Calibri"/>
        <family val="2"/>
        <scheme val="minor"/>
      </rPr>
      <t>. يجب مراجعة جداول الكميات والموافقة عليها من قبل الطرفين قبل بدء العمل في أي موقع.</t>
    </r>
  </si>
  <si>
    <t xml:space="preserve"> Contact Signature    /    توقيع الشخص المعني بالأتصال :</t>
  </si>
  <si>
    <t>Did you stamp Annex A - List of Details (LOD) (Yes/No)  
هل قمت بختم الملحق أ - قائمة التفاصيل  (نعم / لا)</t>
  </si>
  <si>
    <t>Did you add all actual sample pictures in the folder "Annex D – Actuals samples pictures folder" and attached it to this offer (Yes/No)
هل أضفت جميع صور العينة الفعلية في المجلد "الملحق د - مجلد عينات الصور الفعلية" وأرفقتها بهذا العرض (نعم / لا)</t>
  </si>
  <si>
    <t>Payment Type:   طريقة الدفع</t>
  </si>
  <si>
    <t>Payment Terms: شروط الدفع وتسديد الأجور</t>
  </si>
  <si>
    <t>For more information please refer to Annex A "List of Details".</t>
  </si>
  <si>
    <t>لمزيد من المعلومات ، يرجى الرجوع إلى الملحق A "قائمة التفاصيل".</t>
  </si>
  <si>
    <t>Did you fill and stamp Annex C - Company Experience Record (Yes/No)  
هل قمت بملء وختم الملحق ج- سجل خبرات الشركة السابقة (نعم / لا)</t>
  </si>
  <si>
    <t>Did you fill and stamp Annex D - References Form (Yes/No)  
هل قمت بتعبئة وختم الملحق د - نموذج مراجع الشركة (نعم / لا)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</si>
</sst>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_-* #,##0.00_-;\-* #,##0.00_-;_-* &quot;-&quot;??_-;_-@_-"/>
    <numFmt numFmtId="165" formatCode="[$-409]mmm\-yy;@"/>
    <numFmt numFmtId="166" formatCode="[$-409]d\-mmm\-yy;@"/>
    <numFmt numFmtId="167" formatCode="_-* #,##0.00\ [$€]_-;\-* #,##0.00\ [$€]_-;_-* &quot;-&quot;??\ [$€]_-;_-@_-"/>
  </numFmts>
  <fonts count="57">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u/>
      <sz val="9"/>
      <name val="Calibri"/>
      <family val="2"/>
      <scheme val="minor"/>
    </font>
    <font>
      <b/>
      <sz val="12"/>
      <color theme="1"/>
      <name val="Calibri"/>
      <family val="2"/>
      <scheme val="minor"/>
    </font>
    <font>
      <b/>
      <sz val="12"/>
      <color rgb="FFFF0000"/>
      <name val="Calibri"/>
      <family val="2"/>
      <scheme val="minor"/>
    </font>
    <font>
      <u/>
      <sz val="9"/>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12"/>
      <name val="Calibri"/>
      <family val="2"/>
      <scheme val="minor"/>
    </font>
    <font>
      <sz val="10"/>
      <name val="Calibri"/>
      <family val="2"/>
      <scheme val="minor"/>
    </font>
    <font>
      <b/>
      <sz val="10"/>
      <color rgb="FFFF0000"/>
      <name val="Calibri"/>
      <family val="2"/>
      <scheme val="minor"/>
    </font>
    <font>
      <u/>
      <sz val="10"/>
      <name val="Calibri"/>
      <family val="2"/>
      <scheme val="minor"/>
    </font>
    <font>
      <b/>
      <sz val="10"/>
      <color theme="0"/>
      <name val="Calibri"/>
      <family val="2"/>
      <scheme val="minor"/>
    </font>
    <font>
      <sz val="10"/>
      <color rgb="FFFF0000"/>
      <name val="Calibri"/>
      <family val="2"/>
      <scheme val="minor"/>
    </font>
    <font>
      <b/>
      <sz val="12"/>
      <color indexed="8"/>
      <name val="Calibri"/>
      <family val="2"/>
    </font>
  </fonts>
  <fills count="3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s>
  <borders count="36">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5" fontId="4" fillId="0" borderId="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5" fontId="2" fillId="0" borderId="0"/>
    <xf numFmtId="0" fontId="2" fillId="0" borderId="0"/>
    <xf numFmtId="0" fontId="4" fillId="0" borderId="0"/>
    <xf numFmtId="0" fontId="4" fillId="0" borderId="0"/>
    <xf numFmtId="0" fontId="23" fillId="0" borderId="0"/>
    <xf numFmtId="165"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05">
    <xf numFmtId="0" fontId="0" fillId="0" borderId="0" xfId="0"/>
    <xf numFmtId="0" fontId="35" fillId="0" borderId="0" xfId="0" applyFont="1" applyAlignment="1">
      <alignment vertical="top"/>
    </xf>
    <xf numFmtId="0" fontId="35" fillId="0" borderId="0" xfId="0" applyNumberFormat="1" applyFont="1" applyAlignment="1">
      <alignment vertical="top"/>
    </xf>
    <xf numFmtId="0" fontId="35" fillId="0" borderId="0" xfId="0" applyFont="1" applyFill="1" applyAlignment="1">
      <alignment vertical="top"/>
    </xf>
    <xf numFmtId="0" fontId="36" fillId="27" borderId="15" xfId="0" applyFont="1" applyFill="1" applyBorder="1" applyAlignment="1">
      <alignment horizontal="center" vertical="top" wrapText="1"/>
    </xf>
    <xf numFmtId="0" fontId="36" fillId="30" borderId="15" xfId="0" applyFont="1" applyFill="1" applyBorder="1" applyAlignment="1">
      <alignment horizontal="center" vertical="top" wrapText="1"/>
    </xf>
    <xf numFmtId="0" fontId="33" fillId="29" borderId="15" xfId="0" applyFont="1" applyFill="1" applyBorder="1" applyAlignment="1">
      <alignment horizontal="center" vertical="top" wrapText="1"/>
    </xf>
    <xf numFmtId="0" fontId="36" fillId="27" borderId="20" xfId="0" applyFont="1" applyFill="1" applyBorder="1" applyAlignment="1">
      <alignment horizontal="center" vertical="top" wrapText="1"/>
    </xf>
    <xf numFmtId="0" fontId="34" fillId="26" borderId="20" xfId="0" applyFont="1" applyFill="1" applyBorder="1" applyAlignment="1">
      <alignment horizontal="left" vertical="top" wrapText="1"/>
    </xf>
    <xf numFmtId="0" fontId="34" fillId="26" borderId="21" xfId="0" applyFont="1" applyFill="1" applyBorder="1" applyAlignment="1">
      <alignment horizontal="left" vertical="top" wrapText="1"/>
    </xf>
    <xf numFmtId="0" fontId="41" fillId="26" borderId="20" xfId="0" applyFont="1" applyFill="1" applyBorder="1" applyAlignment="1">
      <alignment horizontal="center" vertical="center" wrapText="1"/>
    </xf>
    <xf numFmtId="0" fontId="35" fillId="0" borderId="0" xfId="0" applyFont="1" applyFill="1" applyAlignment="1">
      <alignment vertical="center"/>
    </xf>
    <xf numFmtId="0" fontId="47" fillId="26" borderId="15" xfId="647" applyFont="1" applyFill="1" applyBorder="1" applyAlignment="1">
      <alignment horizontal="center" vertical="center" wrapText="1"/>
    </xf>
    <xf numFmtId="44" fontId="50" fillId="2" borderId="15" xfId="0" applyNumberFormat="1" applyFont="1" applyFill="1" applyBorder="1" applyAlignment="1">
      <alignment vertical="top" wrapText="1"/>
    </xf>
    <xf numFmtId="44" fontId="49" fillId="0" borderId="15" xfId="648" applyNumberFormat="1" applyFont="1" applyFill="1" applyBorder="1" applyAlignment="1">
      <alignment horizontal="center" vertical="center" wrapText="1"/>
    </xf>
    <xf numFmtId="44" fontId="49" fillId="0" borderId="15" xfId="648" applyFont="1" applyFill="1" applyBorder="1" applyAlignment="1">
      <alignment horizontal="center" vertical="center" wrapText="1"/>
    </xf>
    <xf numFmtId="0" fontId="56" fillId="2" borderId="27" xfId="0" applyNumberFormat="1" applyFont="1" applyFill="1" applyBorder="1" applyAlignment="1">
      <alignment vertical="center"/>
    </xf>
    <xf numFmtId="0" fontId="56" fillId="2" borderId="28" xfId="0" applyNumberFormat="1" applyFont="1" applyFill="1" applyBorder="1" applyAlignment="1">
      <alignment vertical="center"/>
    </xf>
    <xf numFmtId="0" fontId="34" fillId="0" borderId="27" xfId="0" applyFont="1" applyBorder="1" applyAlignment="1">
      <alignment horizontal="center" vertical="top"/>
    </xf>
    <xf numFmtId="0" fontId="34" fillId="0" borderId="28" xfId="0" applyFont="1" applyBorder="1" applyAlignment="1">
      <alignment horizontal="center" vertical="top"/>
    </xf>
    <xf numFmtId="0" fontId="34" fillId="0" borderId="29" xfId="0" applyFont="1" applyBorder="1" applyAlignment="1">
      <alignment horizontal="center" vertical="top"/>
    </xf>
    <xf numFmtId="0" fontId="34" fillId="29" borderId="27" xfId="0" applyFont="1" applyFill="1" applyBorder="1" applyAlignment="1">
      <alignment horizontal="left" vertical="center" wrapText="1"/>
    </xf>
    <xf numFmtId="0" fontId="34" fillId="29" borderId="29" xfId="0" applyFont="1" applyFill="1" applyBorder="1" applyAlignment="1">
      <alignment horizontal="left" vertical="center" wrapText="1"/>
    </xf>
    <xf numFmtId="0" fontId="34" fillId="0" borderId="27" xfId="0" applyFont="1" applyFill="1" applyBorder="1" applyAlignment="1">
      <alignment horizontal="center" vertical="center" wrapText="1"/>
    </xf>
    <xf numFmtId="0" fontId="34" fillId="0" borderId="28"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7" fillId="0" borderId="30" xfId="0" applyNumberFormat="1" applyFont="1" applyFill="1" applyBorder="1" applyAlignment="1">
      <alignment horizontal="center" vertical="top"/>
    </xf>
    <xf numFmtId="0" fontId="37" fillId="0" borderId="31" xfId="0" applyNumberFormat="1" applyFont="1" applyFill="1" applyBorder="1" applyAlignment="1">
      <alignment horizontal="center" vertical="top"/>
    </xf>
    <xf numFmtId="0" fontId="37" fillId="0" borderId="32" xfId="0" applyNumberFormat="1" applyFont="1" applyFill="1" applyBorder="1" applyAlignment="1">
      <alignment horizontal="center" vertical="top"/>
    </xf>
    <xf numFmtId="0" fontId="37" fillId="29" borderId="27" xfId="0" applyNumberFormat="1" applyFont="1" applyFill="1" applyBorder="1" applyAlignment="1">
      <alignment horizontal="left" vertical="top" wrapText="1"/>
    </xf>
    <xf numFmtId="0" fontId="37" fillId="29" borderId="29" xfId="0" applyNumberFormat="1" applyFont="1" applyFill="1" applyBorder="1" applyAlignment="1">
      <alignment horizontal="left" vertical="top" wrapText="1"/>
    </xf>
    <xf numFmtId="0" fontId="37" fillId="29" borderId="26" xfId="0" applyNumberFormat="1" applyFont="1" applyFill="1" applyBorder="1" applyAlignment="1">
      <alignment horizontal="left" vertical="center" wrapText="1"/>
    </xf>
    <xf numFmtId="0" fontId="37" fillId="29" borderId="11" xfId="0" applyNumberFormat="1" applyFont="1" applyFill="1" applyBorder="1" applyAlignment="1">
      <alignment horizontal="left" vertical="center" wrapText="1"/>
    </xf>
    <xf numFmtId="0" fontId="34" fillId="29" borderId="11" xfId="0" applyFont="1" applyFill="1" applyBorder="1" applyAlignment="1">
      <alignment horizontal="left" vertical="top" wrapText="1"/>
    </xf>
    <xf numFmtId="0" fontId="39" fillId="28" borderId="26" xfId="0" applyFont="1" applyFill="1" applyBorder="1" applyAlignment="1">
      <alignment horizontal="center" vertical="top"/>
    </xf>
    <xf numFmtId="0" fontId="39" fillId="28" borderId="11" xfId="0" applyFont="1" applyFill="1" applyBorder="1" applyAlignment="1">
      <alignment horizontal="center" vertical="top"/>
    </xf>
    <xf numFmtId="0" fontId="34" fillId="29" borderId="26" xfId="0" applyFont="1" applyFill="1" applyBorder="1" applyAlignment="1">
      <alignment horizontal="left" vertical="center" wrapText="1"/>
    </xf>
    <xf numFmtId="0" fontId="34" fillId="29" borderId="11" xfId="0" applyFont="1" applyFill="1" applyBorder="1" applyAlignment="1">
      <alignment horizontal="left" vertical="center" wrapText="1"/>
    </xf>
    <xf numFmtId="0" fontId="34" fillId="29" borderId="11" xfId="0" applyFont="1" applyFill="1" applyBorder="1" applyAlignment="1">
      <alignment horizontal="left" vertical="top"/>
    </xf>
    <xf numFmtId="0" fontId="44" fillId="0" borderId="27" xfId="0" applyFont="1" applyBorder="1" applyAlignment="1">
      <alignment horizontal="center" vertical="center"/>
    </xf>
    <xf numFmtId="0" fontId="44" fillId="0" borderId="28" xfId="0" applyFont="1" applyBorder="1" applyAlignment="1">
      <alignment horizontal="center" vertical="center"/>
    </xf>
    <xf numFmtId="0" fontId="44" fillId="0" borderId="29" xfId="0" applyFont="1" applyBorder="1" applyAlignment="1">
      <alignment horizontal="center" vertical="center"/>
    </xf>
    <xf numFmtId="0" fontId="37" fillId="0" borderId="33" xfId="0" applyNumberFormat="1" applyFont="1" applyFill="1" applyBorder="1" applyAlignment="1">
      <alignment horizontal="center" vertical="top"/>
    </xf>
    <xf numFmtId="0" fontId="37" fillId="0" borderId="34" xfId="0" applyNumberFormat="1" applyFont="1" applyFill="1" applyBorder="1" applyAlignment="1">
      <alignment horizontal="center" vertical="top"/>
    </xf>
    <xf numFmtId="0" fontId="37" fillId="0" borderId="35" xfId="0" applyNumberFormat="1" applyFont="1" applyFill="1" applyBorder="1" applyAlignment="1">
      <alignment horizontal="center" vertical="top"/>
    </xf>
    <xf numFmtId="0" fontId="39" fillId="28" borderId="17" xfId="0" applyFont="1" applyFill="1" applyBorder="1" applyAlignment="1">
      <alignment horizontal="center" vertical="top"/>
    </xf>
    <xf numFmtId="0" fontId="39" fillId="28" borderId="18" xfId="0" applyFont="1" applyFill="1" applyBorder="1" applyAlignment="1">
      <alignment horizontal="center" vertical="top"/>
    </xf>
    <xf numFmtId="0" fontId="35" fillId="28" borderId="18" xfId="0" applyFont="1" applyFill="1" applyBorder="1" applyAlignment="1">
      <alignment vertical="top"/>
    </xf>
    <xf numFmtId="0" fontId="35" fillId="28" borderId="19" xfId="0" applyFont="1" applyFill="1" applyBorder="1" applyAlignment="1">
      <alignment vertical="top"/>
    </xf>
    <xf numFmtId="0" fontId="34" fillId="0" borderId="20" xfId="0" applyFont="1" applyBorder="1" applyAlignment="1">
      <alignment horizontal="center" vertical="top"/>
    </xf>
    <xf numFmtId="0" fontId="34" fillId="0" borderId="15" xfId="0" applyFont="1" applyBorder="1" applyAlignment="1">
      <alignment horizontal="center" vertical="top"/>
    </xf>
    <xf numFmtId="15" fontId="44" fillId="0" borderId="15" xfId="0" applyNumberFormat="1" applyFont="1" applyBorder="1" applyAlignment="1">
      <alignment horizontal="center" vertical="top"/>
    </xf>
    <xf numFmtId="0" fontId="39" fillId="28" borderId="20" xfId="0" applyFont="1" applyFill="1" applyBorder="1" applyAlignment="1">
      <alignment horizontal="center" vertical="top"/>
    </xf>
    <xf numFmtId="0" fontId="39" fillId="28" borderId="15" xfId="0" applyFont="1" applyFill="1" applyBorder="1" applyAlignment="1">
      <alignment horizontal="center" vertical="top"/>
    </xf>
    <xf numFmtId="0" fontId="39" fillId="28" borderId="21" xfId="0" applyFont="1" applyFill="1" applyBorder="1" applyAlignment="1">
      <alignment horizontal="center" vertical="top"/>
    </xf>
    <xf numFmtId="0" fontId="42" fillId="2" borderId="15" xfId="0" applyFont="1" applyFill="1" applyBorder="1" applyAlignment="1">
      <alignment horizontal="left" vertical="top" wrapText="1"/>
    </xf>
    <xf numFmtId="0" fontId="42" fillId="2" borderId="16" xfId="0" applyFont="1" applyFill="1" applyBorder="1" applyAlignment="1">
      <alignment horizontal="left" vertical="top" wrapText="1"/>
    </xf>
    <xf numFmtId="0" fontId="42" fillId="2" borderId="22" xfId="0" applyFont="1" applyFill="1" applyBorder="1" applyAlignment="1">
      <alignment horizontal="left" vertical="top" wrapText="1"/>
    </xf>
    <xf numFmtId="0" fontId="42" fillId="2" borderId="23" xfId="0" applyFont="1" applyFill="1" applyBorder="1" applyAlignment="1">
      <alignment horizontal="left" vertical="top" wrapText="1"/>
    </xf>
    <xf numFmtId="0" fontId="51" fillId="2" borderId="15" xfId="0" applyFont="1" applyFill="1" applyBorder="1" applyAlignment="1">
      <alignment horizontal="right" vertical="top" wrapText="1"/>
    </xf>
    <xf numFmtId="0" fontId="52" fillId="2" borderId="15" xfId="0" applyFont="1" applyFill="1" applyBorder="1" applyAlignment="1">
      <alignment horizontal="right" vertical="top" wrapText="1"/>
    </xf>
    <xf numFmtId="0" fontId="38" fillId="2" borderId="15" xfId="0" applyFont="1" applyFill="1" applyBorder="1" applyAlignment="1">
      <alignment horizontal="left" vertical="top" wrapText="1"/>
    </xf>
    <xf numFmtId="0" fontId="33" fillId="29" borderId="16" xfId="0" applyFont="1" applyFill="1" applyBorder="1" applyAlignment="1">
      <alignment horizontal="center" vertical="top"/>
    </xf>
    <xf numFmtId="0" fontId="33" fillId="29" borderId="22" xfId="0" applyFont="1" applyFill="1" applyBorder="1" applyAlignment="1">
      <alignment horizontal="center" vertical="top"/>
    </xf>
    <xf numFmtId="0" fontId="33" fillId="29" borderId="24" xfId="0" applyFont="1" applyFill="1" applyBorder="1" applyAlignment="1">
      <alignment horizontal="center" vertical="top"/>
    </xf>
    <xf numFmtId="0" fontId="47" fillId="26" borderId="16" xfId="0" applyFont="1" applyFill="1" applyBorder="1" applyAlignment="1">
      <alignment horizontal="left" vertical="center" wrapText="1"/>
    </xf>
    <xf numFmtId="0" fontId="47" fillId="26" borderId="23" xfId="0" applyFont="1" applyFill="1" applyBorder="1" applyAlignment="1">
      <alignment horizontal="left" vertical="center" wrapText="1"/>
    </xf>
    <xf numFmtId="0" fontId="36" fillId="27" borderId="15" xfId="0" applyFont="1" applyFill="1" applyBorder="1" applyAlignment="1">
      <alignment horizontal="center" vertical="top" wrapText="1"/>
    </xf>
    <xf numFmtId="0" fontId="33" fillId="2" borderId="16" xfId="0" applyFont="1" applyFill="1" applyBorder="1" applyAlignment="1">
      <alignment horizontal="center" vertical="top" wrapText="1"/>
    </xf>
    <xf numFmtId="0" fontId="33" fillId="2" borderId="22" xfId="0" applyFont="1" applyFill="1" applyBorder="1" applyAlignment="1">
      <alignment horizontal="center" vertical="top" wrapText="1"/>
    </xf>
    <xf numFmtId="0" fontId="33" fillId="2" borderId="24" xfId="0" applyFont="1" applyFill="1" applyBorder="1" applyAlignment="1">
      <alignment horizontal="center" vertical="top" wrapText="1"/>
    </xf>
    <xf numFmtId="0" fontId="45" fillId="0" borderId="15" xfId="0" applyFont="1" applyFill="1" applyBorder="1" applyAlignment="1">
      <alignment horizontal="right" vertical="top" wrapText="1"/>
    </xf>
    <xf numFmtId="0" fontId="45" fillId="0" borderId="15" xfId="0" applyFont="1" applyFill="1" applyBorder="1" applyAlignment="1">
      <alignment horizontal="left" vertical="top" wrapText="1"/>
    </xf>
    <xf numFmtId="0" fontId="54" fillId="31" borderId="20" xfId="0" applyFont="1" applyFill="1" applyBorder="1" applyAlignment="1">
      <alignment horizontal="left" vertical="top" wrapText="1"/>
    </xf>
    <xf numFmtId="0" fontId="54" fillId="31" borderId="15" xfId="0" applyFont="1" applyFill="1" applyBorder="1" applyAlignment="1">
      <alignment horizontal="left" vertical="top" wrapText="1"/>
    </xf>
    <xf numFmtId="0" fontId="54" fillId="31" borderId="21" xfId="0" applyFont="1" applyFill="1" applyBorder="1" applyAlignment="1">
      <alignment horizontal="left" vertical="top" wrapText="1"/>
    </xf>
    <xf numFmtId="0" fontId="42" fillId="0" borderId="15" xfId="0" applyFont="1" applyFill="1" applyBorder="1" applyAlignment="1">
      <alignment horizontal="left" vertical="top" wrapText="1"/>
    </xf>
    <xf numFmtId="15" fontId="44" fillId="0" borderId="15" xfId="0" applyNumberFormat="1" applyFont="1" applyBorder="1" applyAlignment="1">
      <alignment horizontal="center" vertical="top" wrapText="1"/>
    </xf>
    <xf numFmtId="15" fontId="44" fillId="0" borderId="21" xfId="0" applyNumberFormat="1" applyFont="1" applyBorder="1" applyAlignment="1">
      <alignment horizontal="center" vertical="top"/>
    </xf>
    <xf numFmtId="0" fontId="36" fillId="29" borderId="20" xfId="0" applyFont="1" applyFill="1" applyBorder="1" applyAlignment="1">
      <alignment horizontal="center" vertical="top" wrapText="1"/>
    </xf>
    <xf numFmtId="0" fontId="36" fillId="29" borderId="15" xfId="0" applyFont="1" applyFill="1" applyBorder="1" applyAlignment="1">
      <alignment horizontal="center" vertical="top" wrapText="1"/>
    </xf>
    <xf numFmtId="0" fontId="34" fillId="29" borderId="15" xfId="0" applyFont="1" applyFill="1" applyBorder="1" applyAlignment="1">
      <alignment horizontal="center" vertical="top" wrapText="1"/>
    </xf>
    <xf numFmtId="0" fontId="34" fillId="29" borderId="21" xfId="0" applyFont="1" applyFill="1" applyBorder="1" applyAlignment="1">
      <alignment horizontal="center" vertical="top" wrapText="1"/>
    </xf>
    <xf numFmtId="44" fontId="33" fillId="0" borderId="15" xfId="648" applyNumberFormat="1" applyFont="1" applyFill="1" applyBorder="1" applyAlignment="1">
      <alignment horizontal="center" vertical="center" wrapText="1"/>
    </xf>
    <xf numFmtId="44" fontId="33" fillId="0" borderId="21" xfId="648" applyNumberFormat="1" applyFont="1" applyFill="1" applyBorder="1" applyAlignment="1">
      <alignment horizontal="center" vertical="center" wrapText="1"/>
    </xf>
    <xf numFmtId="0" fontId="42" fillId="26" borderId="16" xfId="0" applyFont="1" applyFill="1" applyBorder="1" applyAlignment="1">
      <alignment horizontal="left" vertical="center" wrapText="1"/>
    </xf>
    <xf numFmtId="0" fontId="42" fillId="26" borderId="23" xfId="0" applyFont="1" applyFill="1" applyBorder="1" applyAlignment="1">
      <alignment horizontal="left" vertical="center" wrapText="1"/>
    </xf>
    <xf numFmtId="0" fontId="34" fillId="26" borderId="25" xfId="0" applyFont="1" applyFill="1" applyBorder="1" applyAlignment="1">
      <alignment horizontal="center" vertical="top" wrapText="1"/>
    </xf>
    <xf numFmtId="0" fontId="34" fillId="26" borderId="22" xfId="0" applyFont="1" applyFill="1" applyBorder="1" applyAlignment="1">
      <alignment horizontal="center" vertical="top" wrapText="1"/>
    </xf>
    <xf numFmtId="0" fontId="34" fillId="26" borderId="23" xfId="0" applyFont="1" applyFill="1" applyBorder="1" applyAlignment="1">
      <alignment horizontal="center" vertical="top" wrapText="1"/>
    </xf>
    <xf numFmtId="0" fontId="40" fillId="0" borderId="20" xfId="0" applyFont="1" applyBorder="1" applyAlignment="1">
      <alignment horizontal="left" vertical="top" wrapText="1"/>
    </xf>
    <xf numFmtId="0" fontId="40" fillId="0" borderId="15" xfId="0" applyFont="1" applyBorder="1" applyAlignment="1">
      <alignment horizontal="left" vertical="top" wrapText="1"/>
    </xf>
    <xf numFmtId="0" fontId="40" fillId="0" borderId="21" xfId="0" applyFont="1" applyBorder="1" applyAlignment="1">
      <alignment horizontal="left" vertical="top" wrapText="1"/>
    </xf>
    <xf numFmtId="0" fontId="40" fillId="0" borderId="20" xfId="0" applyFont="1" applyFill="1" applyBorder="1" applyAlignment="1">
      <alignment horizontal="right" vertical="top" wrapText="1"/>
    </xf>
    <xf numFmtId="0" fontId="40" fillId="0" borderId="15" xfId="0" applyFont="1" applyFill="1" applyBorder="1" applyAlignment="1">
      <alignment horizontal="right" vertical="top" wrapText="1"/>
    </xf>
    <xf numFmtId="0" fontId="40" fillId="0" borderId="21" xfId="0" applyFont="1" applyFill="1" applyBorder="1" applyAlignment="1">
      <alignment horizontal="right" vertical="top" wrapText="1"/>
    </xf>
    <xf numFmtId="0" fontId="51" fillId="2" borderId="16" xfId="0" applyFont="1" applyFill="1" applyBorder="1" applyAlignment="1">
      <alignment horizontal="right" vertical="top" wrapText="1"/>
    </xf>
    <xf numFmtId="0" fontId="51" fillId="2" borderId="22" xfId="0" applyFont="1" applyFill="1" applyBorder="1" applyAlignment="1">
      <alignment horizontal="right" vertical="top" wrapText="1"/>
    </xf>
    <xf numFmtId="0" fontId="51" fillId="2" borderId="23" xfId="0" applyFont="1" applyFill="1" applyBorder="1" applyAlignment="1">
      <alignment horizontal="right" vertical="top" wrapText="1"/>
    </xf>
    <xf numFmtId="0" fontId="35" fillId="26" borderId="16" xfId="0" applyFont="1" applyFill="1" applyBorder="1" applyAlignment="1">
      <alignment horizontal="left" vertical="center" wrapText="1"/>
    </xf>
    <xf numFmtId="0" fontId="35" fillId="26" borderId="23" xfId="0" applyFont="1" applyFill="1" applyBorder="1" applyAlignment="1">
      <alignment horizontal="left" vertical="center" wrapText="1"/>
    </xf>
    <xf numFmtId="0" fontId="39" fillId="0" borderId="16" xfId="0" applyFont="1" applyFill="1" applyBorder="1" applyAlignment="1">
      <alignment horizontal="center" vertical="top" wrapText="1"/>
    </xf>
    <xf numFmtId="0" fontId="39" fillId="0" borderId="22" xfId="0" applyFont="1" applyFill="1" applyBorder="1" applyAlignment="1">
      <alignment horizontal="center" vertical="top" wrapText="1"/>
    </xf>
    <xf numFmtId="0" fontId="39" fillId="0" borderId="23" xfId="0" applyFont="1" applyFill="1" applyBorder="1" applyAlignment="1">
      <alignment horizontal="center" vertical="top" wrapText="1"/>
    </xf>
    <xf numFmtId="0" fontId="51" fillId="0" borderId="15" xfId="0" applyFont="1" applyFill="1" applyBorder="1" applyAlignment="1">
      <alignment horizontal="right" vertical="top" wrapText="1"/>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8"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838200</xdr:colOff>
      <xdr:row>1</xdr:row>
      <xdr:rowOff>88265</xdr:rowOff>
    </xdr:from>
    <xdr:to>
      <xdr:col>8</xdr:col>
      <xdr:colOff>1355725</xdr:colOff>
      <xdr:row>5</xdr:row>
      <xdr:rowOff>287213</xdr:rowOff>
    </xdr:to>
    <xdr:pic>
      <xdr:nvPicPr>
        <xdr:cNvPr id="3" name="Picture 2">
          <a:extLst>
            <a:ext uri="{FF2B5EF4-FFF2-40B4-BE49-F238E27FC236}">
              <a16:creationId xmlns:a16="http://schemas.microsoft.com/office/drawing/2014/main" id="{75FA400C-EB01-4DC4-B9DE-5FBB591EAC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29350" y="326390"/>
          <a:ext cx="2593975" cy="9952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 val="REF - Codes"/>
      <sheetName val="399_12_(2)"/>
      <sheetName val="4482_12"/>
      <sheetName val="4482_12_Budget_Narrative"/>
      <sheetName val="2084_11"/>
      <sheetName val="2084_12"/>
      <sheetName val="2084_12_Budget_Narrative"/>
      <sheetName val="399_11"/>
      <sheetName val="399_12"/>
      <sheetName val="399_12_Budget_Narrative"/>
      <sheetName val="Calculation_Combo"/>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posed Payscale"/>
      <sheetName val="Option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Nairobi 2011 2084 11</v>
          </cell>
        </row>
      </sheetData>
      <sheetData sheetId="19">
        <row r="1">
          <cell r="A1" t="str">
            <v>Nairobi 2011 2084 11</v>
          </cell>
        </row>
      </sheetData>
      <sheetData sheetId="20">
        <row r="1">
          <cell r="A1" t="str">
            <v>Nairobi 2011 2084 11</v>
          </cell>
        </row>
      </sheetData>
      <sheetData sheetId="21">
        <row r="1">
          <cell r="A1" t="str">
            <v>Nairobi 2011 2084 11</v>
          </cell>
        </row>
      </sheetData>
      <sheetData sheetId="22">
        <row r="1">
          <cell r="A1" t="str">
            <v>Nairobi 2011 399 11</v>
          </cell>
        </row>
      </sheetData>
      <sheetData sheetId="23">
        <row r="1">
          <cell r="A1" t="str">
            <v>Nairobi 2011 399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sheetData sheetId="28"/>
      <sheetData sheetId="29">
        <row r="1">
          <cell r="A1" t="str">
            <v>Nairobi 2011 2084 11</v>
          </cell>
        </row>
      </sheetData>
      <sheetData sheetId="30">
        <row r="1">
          <cell r="A1" t="str">
            <v>Nairobi 2011 2084 11</v>
          </cell>
        </row>
      </sheetData>
      <sheetData sheetId="31">
        <row r="1">
          <cell r="A1" t="str">
            <v>Nairobi 2011 2084 11</v>
          </cell>
        </row>
      </sheetData>
      <sheetData sheetId="32">
        <row r="1">
          <cell r="A1" t="str">
            <v>Nairobi 2011 2084 11</v>
          </cell>
        </row>
      </sheetData>
      <sheetData sheetId="33">
        <row r="1">
          <cell r="A1" t="str">
            <v>Nairobi 2011 399 11</v>
          </cell>
        </row>
      </sheetData>
      <sheetData sheetId="34">
        <row r="1">
          <cell r="A1" t="str">
            <v>Nairobi 2011 399 11</v>
          </cell>
        </row>
      </sheetData>
      <sheetData sheetId="35">
        <row r="1">
          <cell r="A1" t="str">
            <v>Nairobi 2011 399 11</v>
          </cell>
        </row>
      </sheetData>
      <sheetData sheetId="36">
        <row r="1">
          <cell r="A1" t="str">
            <v>Nairobi 2011 399 11</v>
          </cell>
        </row>
      </sheetData>
      <sheetData sheetId="37">
        <row r="1">
          <cell r="A1" t="str">
            <v>Nairobi 2011 399 11</v>
          </cell>
        </row>
      </sheetData>
      <sheetData sheetId="38"/>
      <sheetData sheetId="39"/>
      <sheetData sheetId="40">
        <row r="1">
          <cell r="A1" t="str">
            <v>Nairobi 2011 2084 11</v>
          </cell>
        </row>
      </sheetData>
      <sheetData sheetId="41">
        <row r="1">
          <cell r="A1" t="str">
            <v>Nairobi 2011 2084 11</v>
          </cell>
        </row>
      </sheetData>
      <sheetData sheetId="42">
        <row r="1">
          <cell r="A1" t="str">
            <v>Nairobi 2011 2084 11</v>
          </cell>
        </row>
      </sheetData>
      <sheetData sheetId="43">
        <row r="1">
          <cell r="A1" t="str">
            <v>Nairobi 2011 2084 11</v>
          </cell>
        </row>
      </sheetData>
      <sheetData sheetId="44">
        <row r="1">
          <cell r="A1" t="str">
            <v>Nairobi 2011 399 11</v>
          </cell>
        </row>
      </sheetData>
      <sheetData sheetId="45">
        <row r="1">
          <cell r="A1" t="str">
            <v>Nairobi 2011 399 11</v>
          </cell>
        </row>
      </sheetData>
      <sheetData sheetId="46">
        <row r="1">
          <cell r="A1" t="str">
            <v>Nairobi 2011 399 11</v>
          </cell>
        </row>
      </sheetData>
      <sheetData sheetId="47">
        <row r="1">
          <cell r="A1" t="str">
            <v>Nairobi 2011 399 11</v>
          </cell>
        </row>
      </sheetData>
      <sheetData sheetId="48">
        <row r="1">
          <cell r="A1" t="str">
            <v>Nairobi 2011 399 11</v>
          </cell>
        </row>
      </sheetData>
      <sheetData sheetId="49"/>
      <sheetData sheetId="50"/>
      <sheetData sheetId="51" refreshError="1"/>
      <sheetData sheetId="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K54"/>
  <sheetViews>
    <sheetView tabSelected="1" view="pageBreakPreview" topLeftCell="A48" zoomScaleNormal="50" zoomScaleSheetLayoutView="100" workbookViewId="0">
      <selection activeCell="F19" sqref="F19"/>
    </sheetView>
  </sheetViews>
  <sheetFormatPr defaultColWidth="9.44140625" defaultRowHeight="12"/>
  <cols>
    <col min="1" max="1" width="3.44140625" style="1" customWidth="1"/>
    <col min="2" max="2" width="24.88671875" style="1" customWidth="1"/>
    <col min="3" max="3" width="22.21875" style="1" customWidth="1"/>
    <col min="4" max="4" width="11" style="1" customWidth="1"/>
    <col min="5" max="5" width="8.88671875" style="2" customWidth="1"/>
    <col min="6" max="6" width="13.5546875" style="2" customWidth="1"/>
    <col min="7" max="7" width="17.5546875" style="1" customWidth="1"/>
    <col min="8" max="8" width="12.6640625" style="1" customWidth="1"/>
    <col min="9" max="9" width="25.33203125" style="1" customWidth="1"/>
    <col min="10" max="10" width="18.33203125" style="1" customWidth="1"/>
    <col min="11" max="11" width="3.77734375" style="1" customWidth="1"/>
    <col min="12" max="16384" width="9.44140625" style="3"/>
  </cols>
  <sheetData>
    <row r="1" spans="1:11" ht="18.600000000000001" customHeight="1">
      <c r="A1" s="45" t="s">
        <v>10</v>
      </c>
      <c r="B1" s="46"/>
      <c r="C1" s="46"/>
      <c r="D1" s="46"/>
      <c r="E1" s="46"/>
      <c r="F1" s="46"/>
      <c r="G1" s="47"/>
      <c r="H1" s="47"/>
      <c r="I1" s="47"/>
      <c r="J1" s="47"/>
      <c r="K1" s="48"/>
    </row>
    <row r="2" spans="1:11" ht="19.05" customHeight="1">
      <c r="A2" s="49" t="s">
        <v>11</v>
      </c>
      <c r="B2" s="50"/>
      <c r="C2" s="51" t="s">
        <v>90</v>
      </c>
      <c r="D2" s="51"/>
      <c r="E2" s="51"/>
      <c r="F2" s="51"/>
      <c r="G2" s="51"/>
      <c r="H2" s="51"/>
      <c r="I2" s="51"/>
      <c r="J2" s="51"/>
      <c r="K2" s="78"/>
    </row>
    <row r="3" spans="1:11" ht="15" customHeight="1">
      <c r="A3" s="49" t="s">
        <v>12</v>
      </c>
      <c r="B3" s="50"/>
      <c r="C3" s="51" t="s">
        <v>84</v>
      </c>
      <c r="D3" s="51"/>
      <c r="E3" s="51"/>
      <c r="F3" s="51"/>
      <c r="G3" s="51"/>
      <c r="H3" s="51"/>
      <c r="I3" s="51"/>
      <c r="J3" s="51"/>
      <c r="K3" s="78"/>
    </row>
    <row r="4" spans="1:11" ht="15" customHeight="1">
      <c r="A4" s="49" t="s">
        <v>24</v>
      </c>
      <c r="B4" s="50"/>
      <c r="C4" s="51">
        <v>45078</v>
      </c>
      <c r="D4" s="51"/>
      <c r="E4" s="51"/>
      <c r="F4" s="51"/>
      <c r="G4" s="51"/>
      <c r="H4" s="51"/>
      <c r="I4" s="51"/>
      <c r="J4" s="51"/>
      <c r="K4" s="78"/>
    </row>
    <row r="5" spans="1:11" ht="15" customHeight="1">
      <c r="A5" s="49" t="s">
        <v>13</v>
      </c>
      <c r="B5" s="50"/>
      <c r="C5" s="51">
        <v>45087</v>
      </c>
      <c r="D5" s="51"/>
      <c r="E5" s="51"/>
      <c r="F5" s="51"/>
      <c r="G5" s="51"/>
      <c r="H5" s="51"/>
      <c r="I5" s="51"/>
      <c r="J5" s="51"/>
      <c r="K5" s="78"/>
    </row>
    <row r="6" spans="1:11" ht="26.55" customHeight="1">
      <c r="A6" s="49" t="s">
        <v>14</v>
      </c>
      <c r="B6" s="50"/>
      <c r="C6" s="77" t="s">
        <v>85</v>
      </c>
      <c r="D6" s="77"/>
      <c r="E6" s="77"/>
      <c r="F6" s="51"/>
      <c r="G6" s="51"/>
      <c r="H6" s="51"/>
      <c r="I6" s="51"/>
      <c r="J6" s="51"/>
      <c r="K6" s="78"/>
    </row>
    <row r="7" spans="1:11" ht="75.599999999999994" customHeight="1">
      <c r="A7" s="90" t="s">
        <v>42</v>
      </c>
      <c r="B7" s="91"/>
      <c r="C7" s="91"/>
      <c r="D7" s="91"/>
      <c r="E7" s="91"/>
      <c r="F7" s="91"/>
      <c r="G7" s="91"/>
      <c r="H7" s="91"/>
      <c r="I7" s="91"/>
      <c r="J7" s="91"/>
      <c r="K7" s="92"/>
    </row>
    <row r="8" spans="1:11" ht="75" customHeight="1">
      <c r="A8" s="93" t="s">
        <v>43</v>
      </c>
      <c r="B8" s="94"/>
      <c r="C8" s="94"/>
      <c r="D8" s="94"/>
      <c r="E8" s="94"/>
      <c r="F8" s="94"/>
      <c r="G8" s="94"/>
      <c r="H8" s="94"/>
      <c r="I8" s="94"/>
      <c r="J8" s="94"/>
      <c r="K8" s="95"/>
    </row>
    <row r="9" spans="1:11" ht="27.75" customHeight="1">
      <c r="A9" s="87" t="s">
        <v>25</v>
      </c>
      <c r="B9" s="88"/>
      <c r="C9" s="88"/>
      <c r="D9" s="88"/>
      <c r="E9" s="89"/>
      <c r="F9" s="62" t="s">
        <v>32</v>
      </c>
      <c r="G9" s="63"/>
      <c r="H9" s="63"/>
      <c r="I9" s="63"/>
      <c r="J9" s="63"/>
      <c r="K9" s="64"/>
    </row>
    <row r="10" spans="1:11" ht="42" customHeight="1">
      <c r="A10" s="7" t="s">
        <v>6</v>
      </c>
      <c r="B10" s="67" t="s">
        <v>26</v>
      </c>
      <c r="C10" s="67"/>
      <c r="D10" s="4" t="s">
        <v>27</v>
      </c>
      <c r="E10" s="4" t="s">
        <v>28</v>
      </c>
      <c r="F10" s="5" t="s">
        <v>29</v>
      </c>
      <c r="G10" s="5" t="s">
        <v>30</v>
      </c>
      <c r="H10" s="81" t="s">
        <v>31</v>
      </c>
      <c r="I10" s="81"/>
      <c r="J10" s="81"/>
      <c r="K10" s="82"/>
    </row>
    <row r="11" spans="1:11" s="11" customFormat="1" ht="334.2" customHeight="1">
      <c r="A11" s="10">
        <v>1</v>
      </c>
      <c r="B11" s="65" t="s">
        <v>83</v>
      </c>
      <c r="C11" s="66"/>
      <c r="D11" s="12">
        <v>20</v>
      </c>
      <c r="E11" s="12" t="s">
        <v>50</v>
      </c>
      <c r="F11" s="15"/>
      <c r="G11" s="14">
        <f t="shared" ref="G11:G18" si="0">D11*F11</f>
        <v>0</v>
      </c>
      <c r="H11" s="83"/>
      <c r="I11" s="83"/>
      <c r="J11" s="83"/>
      <c r="K11" s="84"/>
    </row>
    <row r="12" spans="1:11" s="11" customFormat="1" ht="85.2" customHeight="1">
      <c r="A12" s="10">
        <v>2</v>
      </c>
      <c r="B12" s="99" t="s">
        <v>77</v>
      </c>
      <c r="C12" s="100"/>
      <c r="D12" s="12">
        <v>1440</v>
      </c>
      <c r="E12" s="12" t="s">
        <v>51</v>
      </c>
      <c r="F12" s="15"/>
      <c r="G12" s="14">
        <f t="shared" si="0"/>
        <v>0</v>
      </c>
      <c r="H12" s="83"/>
      <c r="I12" s="83"/>
      <c r="J12" s="83"/>
      <c r="K12" s="84"/>
    </row>
    <row r="13" spans="1:11" s="11" customFormat="1" ht="89.4" customHeight="1">
      <c r="A13" s="10">
        <v>3</v>
      </c>
      <c r="B13" s="99" t="s">
        <v>80</v>
      </c>
      <c r="C13" s="100"/>
      <c r="D13" s="12">
        <v>360</v>
      </c>
      <c r="E13" s="12" t="s">
        <v>52</v>
      </c>
      <c r="F13" s="15"/>
      <c r="G13" s="14">
        <f t="shared" si="0"/>
        <v>0</v>
      </c>
      <c r="H13" s="83"/>
      <c r="I13" s="83"/>
      <c r="J13" s="83"/>
      <c r="K13" s="84"/>
    </row>
    <row r="14" spans="1:11" s="11" customFormat="1" ht="53.4" customHeight="1">
      <c r="A14" s="10">
        <v>4</v>
      </c>
      <c r="B14" s="99" t="s">
        <v>79</v>
      </c>
      <c r="C14" s="100"/>
      <c r="D14" s="12">
        <v>5000</v>
      </c>
      <c r="E14" s="12" t="s">
        <v>53</v>
      </c>
      <c r="F14" s="15"/>
      <c r="G14" s="14">
        <f t="shared" si="0"/>
        <v>0</v>
      </c>
      <c r="H14" s="83"/>
      <c r="I14" s="83"/>
      <c r="J14" s="83"/>
      <c r="K14" s="84"/>
    </row>
    <row r="15" spans="1:11" s="11" customFormat="1" ht="40.799999999999997" customHeight="1">
      <c r="A15" s="10">
        <v>5</v>
      </c>
      <c r="B15" s="85" t="s">
        <v>81</v>
      </c>
      <c r="C15" s="86"/>
      <c r="D15" s="12">
        <v>16500</v>
      </c>
      <c r="E15" s="12" t="s">
        <v>53</v>
      </c>
      <c r="F15" s="15"/>
      <c r="G15" s="14">
        <f t="shared" si="0"/>
        <v>0</v>
      </c>
      <c r="H15" s="83"/>
      <c r="I15" s="83"/>
      <c r="J15" s="83"/>
      <c r="K15" s="84"/>
    </row>
    <row r="16" spans="1:11" s="11" customFormat="1" ht="38.4" customHeight="1">
      <c r="A16" s="10">
        <v>6</v>
      </c>
      <c r="B16" s="99" t="s">
        <v>76</v>
      </c>
      <c r="C16" s="100"/>
      <c r="D16" s="12">
        <v>250</v>
      </c>
      <c r="E16" s="12" t="s">
        <v>54</v>
      </c>
      <c r="F16" s="15"/>
      <c r="G16" s="14">
        <f t="shared" si="0"/>
        <v>0</v>
      </c>
      <c r="H16" s="83"/>
      <c r="I16" s="83"/>
      <c r="J16" s="83"/>
      <c r="K16" s="84"/>
    </row>
    <row r="17" spans="1:11" s="11" customFormat="1" ht="112.2" customHeight="1">
      <c r="A17" s="10">
        <v>7</v>
      </c>
      <c r="B17" s="85" t="s">
        <v>82</v>
      </c>
      <c r="C17" s="86"/>
      <c r="D17" s="12">
        <v>80</v>
      </c>
      <c r="E17" s="12" t="s">
        <v>55</v>
      </c>
      <c r="F17" s="15"/>
      <c r="G17" s="14">
        <f t="shared" si="0"/>
        <v>0</v>
      </c>
      <c r="H17" s="83"/>
      <c r="I17" s="83"/>
      <c r="J17" s="83"/>
      <c r="K17" s="84"/>
    </row>
    <row r="18" spans="1:11" s="11" customFormat="1" ht="73.8" customHeight="1">
      <c r="A18" s="10">
        <v>8</v>
      </c>
      <c r="B18" s="85" t="s">
        <v>46</v>
      </c>
      <c r="C18" s="86"/>
      <c r="D18" s="12">
        <v>20</v>
      </c>
      <c r="E18" s="12" t="s">
        <v>56</v>
      </c>
      <c r="F18" s="15"/>
      <c r="G18" s="14">
        <f t="shared" si="0"/>
        <v>0</v>
      </c>
      <c r="H18" s="83"/>
      <c r="I18" s="83"/>
      <c r="J18" s="83"/>
      <c r="K18" s="84"/>
    </row>
    <row r="19" spans="1:11" ht="30" customHeight="1">
      <c r="A19" s="79" t="s">
        <v>33</v>
      </c>
      <c r="B19" s="80"/>
      <c r="C19" s="101"/>
      <c r="D19" s="102"/>
      <c r="E19" s="103"/>
      <c r="F19" s="6" t="s">
        <v>34</v>
      </c>
      <c r="G19" s="13">
        <f>SUM(G11:G18)</f>
        <v>0</v>
      </c>
      <c r="H19" s="6" t="s">
        <v>35</v>
      </c>
      <c r="I19" s="68"/>
      <c r="J19" s="69"/>
      <c r="K19" s="70"/>
    </row>
    <row r="20" spans="1:11" ht="25.05" customHeight="1">
      <c r="A20" s="73" t="s">
        <v>60</v>
      </c>
      <c r="B20" s="74"/>
      <c r="C20" s="74"/>
      <c r="D20" s="74"/>
      <c r="E20" s="74"/>
      <c r="F20" s="74"/>
      <c r="G20" s="74"/>
      <c r="H20" s="74"/>
      <c r="I20" s="74"/>
      <c r="J20" s="74"/>
      <c r="K20" s="75"/>
    </row>
    <row r="21" spans="1:11" ht="42.45" customHeight="1">
      <c r="A21" s="8">
        <v>1</v>
      </c>
      <c r="B21" s="61" t="s">
        <v>61</v>
      </c>
      <c r="C21" s="61"/>
      <c r="D21" s="61"/>
      <c r="E21" s="61"/>
      <c r="F21" s="61"/>
      <c r="G21" s="60" t="s">
        <v>69</v>
      </c>
      <c r="H21" s="60"/>
      <c r="I21" s="60"/>
      <c r="J21" s="60"/>
      <c r="K21" s="9">
        <v>1</v>
      </c>
    </row>
    <row r="22" spans="1:11" ht="26.4" customHeight="1">
      <c r="A22" s="8">
        <v>2</v>
      </c>
      <c r="B22" s="55" t="s">
        <v>64</v>
      </c>
      <c r="C22" s="55"/>
      <c r="D22" s="55"/>
      <c r="E22" s="55"/>
      <c r="F22" s="55"/>
      <c r="G22" s="59" t="s">
        <v>70</v>
      </c>
      <c r="H22" s="59"/>
      <c r="I22" s="59"/>
      <c r="J22" s="59"/>
      <c r="K22" s="9">
        <v>2</v>
      </c>
    </row>
    <row r="23" spans="1:11" ht="39" customHeight="1">
      <c r="A23" s="8">
        <v>3</v>
      </c>
      <c r="B23" s="55" t="s">
        <v>62</v>
      </c>
      <c r="C23" s="55"/>
      <c r="D23" s="55"/>
      <c r="E23" s="55"/>
      <c r="F23" s="55"/>
      <c r="G23" s="59" t="s">
        <v>71</v>
      </c>
      <c r="H23" s="59"/>
      <c r="I23" s="59"/>
      <c r="J23" s="59"/>
      <c r="K23" s="9">
        <v>3</v>
      </c>
    </row>
    <row r="24" spans="1:11" ht="48.6" customHeight="1">
      <c r="A24" s="8">
        <v>4</v>
      </c>
      <c r="B24" s="55" t="s">
        <v>58</v>
      </c>
      <c r="C24" s="55"/>
      <c r="D24" s="55"/>
      <c r="E24" s="55"/>
      <c r="F24" s="55"/>
      <c r="G24" s="59" t="s">
        <v>72</v>
      </c>
      <c r="H24" s="59"/>
      <c r="I24" s="59"/>
      <c r="J24" s="59"/>
      <c r="K24" s="9">
        <v>4</v>
      </c>
    </row>
    <row r="25" spans="1:11" ht="50.4" customHeight="1">
      <c r="A25" s="8">
        <v>5</v>
      </c>
      <c r="B25" s="55" t="s">
        <v>73</v>
      </c>
      <c r="C25" s="55"/>
      <c r="D25" s="55"/>
      <c r="E25" s="55"/>
      <c r="F25" s="55"/>
      <c r="G25" s="59" t="s">
        <v>93</v>
      </c>
      <c r="H25" s="59"/>
      <c r="I25" s="59"/>
      <c r="J25" s="59"/>
      <c r="K25" s="9">
        <v>5</v>
      </c>
    </row>
    <row r="26" spans="1:11" ht="25.05" customHeight="1">
      <c r="A26" s="8">
        <v>6</v>
      </c>
      <c r="B26" s="55" t="s">
        <v>63</v>
      </c>
      <c r="C26" s="55"/>
      <c r="D26" s="55"/>
      <c r="E26" s="55"/>
      <c r="F26" s="55"/>
      <c r="G26" s="59" t="s">
        <v>74</v>
      </c>
      <c r="H26" s="59"/>
      <c r="I26" s="59"/>
      <c r="J26" s="59"/>
      <c r="K26" s="9">
        <v>6</v>
      </c>
    </row>
    <row r="27" spans="1:11" ht="25.05" customHeight="1">
      <c r="A27" s="73" t="s">
        <v>18</v>
      </c>
      <c r="B27" s="74"/>
      <c r="C27" s="74"/>
      <c r="D27" s="74"/>
      <c r="E27" s="74"/>
      <c r="F27" s="74"/>
      <c r="G27" s="74"/>
      <c r="H27" s="74"/>
      <c r="I27" s="74"/>
      <c r="J27" s="74"/>
      <c r="K27" s="75"/>
    </row>
    <row r="28" spans="1:11" ht="19.95" customHeight="1">
      <c r="A28" s="8">
        <v>1</v>
      </c>
      <c r="B28" s="72" t="s">
        <v>87</v>
      </c>
      <c r="C28" s="72"/>
      <c r="D28" s="72"/>
      <c r="E28" s="72"/>
      <c r="F28" s="72"/>
      <c r="G28" s="71" t="s">
        <v>88</v>
      </c>
      <c r="H28" s="71"/>
      <c r="I28" s="71"/>
      <c r="J28" s="71"/>
      <c r="K28" s="9">
        <v>1</v>
      </c>
    </row>
    <row r="29" spans="1:11" ht="19.95" customHeight="1">
      <c r="A29" s="8">
        <v>2</v>
      </c>
      <c r="B29" s="76" t="s">
        <v>78</v>
      </c>
      <c r="C29" s="76"/>
      <c r="D29" s="76"/>
      <c r="E29" s="76"/>
      <c r="F29" s="76"/>
      <c r="G29" s="104" t="s">
        <v>86</v>
      </c>
      <c r="H29" s="104"/>
      <c r="I29" s="104"/>
      <c r="J29" s="104"/>
      <c r="K29" s="9">
        <v>2</v>
      </c>
    </row>
    <row r="30" spans="1:11" ht="19.95" customHeight="1">
      <c r="A30" s="8">
        <v>3</v>
      </c>
      <c r="B30" s="55" t="s">
        <v>47</v>
      </c>
      <c r="C30" s="55"/>
      <c r="D30" s="55"/>
      <c r="E30" s="55"/>
      <c r="F30" s="55"/>
      <c r="G30" s="59" t="s">
        <v>48</v>
      </c>
      <c r="H30" s="59"/>
      <c r="I30" s="59"/>
      <c r="J30" s="59"/>
      <c r="K30" s="9">
        <v>3</v>
      </c>
    </row>
    <row r="31" spans="1:11" ht="28.8" customHeight="1">
      <c r="A31" s="8">
        <v>4</v>
      </c>
      <c r="B31" s="55" t="s">
        <v>16</v>
      </c>
      <c r="C31" s="55"/>
      <c r="D31" s="55"/>
      <c r="E31" s="55"/>
      <c r="F31" s="55"/>
      <c r="G31" s="59" t="s">
        <v>20</v>
      </c>
      <c r="H31" s="59"/>
      <c r="I31" s="59"/>
      <c r="J31" s="59"/>
      <c r="K31" s="9">
        <v>4</v>
      </c>
    </row>
    <row r="32" spans="1:11" ht="19.95" customHeight="1">
      <c r="A32" s="8">
        <v>5</v>
      </c>
      <c r="B32" s="55" t="s">
        <v>19</v>
      </c>
      <c r="C32" s="55"/>
      <c r="D32" s="55"/>
      <c r="E32" s="55"/>
      <c r="F32" s="55"/>
      <c r="G32" s="59" t="s">
        <v>21</v>
      </c>
      <c r="H32" s="59"/>
      <c r="I32" s="59"/>
      <c r="J32" s="59"/>
      <c r="K32" s="9">
        <v>5</v>
      </c>
    </row>
    <row r="33" spans="1:11" ht="28.2" customHeight="1">
      <c r="A33" s="8">
        <v>6</v>
      </c>
      <c r="B33" s="55" t="s">
        <v>57</v>
      </c>
      <c r="C33" s="55"/>
      <c r="D33" s="55"/>
      <c r="E33" s="55"/>
      <c r="F33" s="55"/>
      <c r="G33" s="59" t="s">
        <v>89</v>
      </c>
      <c r="H33" s="59"/>
      <c r="I33" s="59"/>
      <c r="J33" s="59"/>
      <c r="K33" s="9">
        <v>6</v>
      </c>
    </row>
    <row r="34" spans="1:11" ht="26.4" customHeight="1">
      <c r="A34" s="8">
        <v>7</v>
      </c>
      <c r="B34" s="61" t="s">
        <v>44</v>
      </c>
      <c r="C34" s="61"/>
      <c r="D34" s="61"/>
      <c r="E34" s="61"/>
      <c r="F34" s="61"/>
      <c r="G34" s="60" t="s">
        <v>45</v>
      </c>
      <c r="H34" s="60"/>
      <c r="I34" s="60"/>
      <c r="J34" s="60"/>
      <c r="K34" s="9">
        <v>7</v>
      </c>
    </row>
    <row r="35" spans="1:11" ht="30" customHeight="1">
      <c r="A35" s="8">
        <v>8</v>
      </c>
      <c r="B35" s="55" t="s">
        <v>59</v>
      </c>
      <c r="C35" s="55"/>
      <c r="D35" s="55"/>
      <c r="E35" s="55"/>
      <c r="F35" s="55"/>
      <c r="G35" s="59" t="s">
        <v>75</v>
      </c>
      <c r="H35" s="59"/>
      <c r="I35" s="59"/>
      <c r="J35" s="59"/>
      <c r="K35" s="9">
        <v>8</v>
      </c>
    </row>
    <row r="36" spans="1:11" ht="45" customHeight="1">
      <c r="A36" s="8">
        <v>9</v>
      </c>
      <c r="B36" s="55" t="s">
        <v>36</v>
      </c>
      <c r="C36" s="55"/>
      <c r="D36" s="55"/>
      <c r="E36" s="55"/>
      <c r="F36" s="55"/>
      <c r="G36" s="59" t="s">
        <v>37</v>
      </c>
      <c r="H36" s="59"/>
      <c r="I36" s="59"/>
      <c r="J36" s="59"/>
      <c r="K36" s="9">
        <v>9</v>
      </c>
    </row>
    <row r="37" spans="1:11" ht="19.95" customHeight="1">
      <c r="A37" s="8">
        <v>10</v>
      </c>
      <c r="B37" s="55" t="s">
        <v>39</v>
      </c>
      <c r="C37" s="55"/>
      <c r="D37" s="55"/>
      <c r="E37" s="55"/>
      <c r="F37" s="55"/>
      <c r="G37" s="59" t="s">
        <v>38</v>
      </c>
      <c r="H37" s="59"/>
      <c r="I37" s="59"/>
      <c r="J37" s="59"/>
      <c r="K37" s="9">
        <v>10</v>
      </c>
    </row>
    <row r="38" spans="1:11" ht="60.6" customHeight="1">
      <c r="A38" s="8">
        <v>11</v>
      </c>
      <c r="B38" s="55" t="s">
        <v>49</v>
      </c>
      <c r="C38" s="55"/>
      <c r="D38" s="55"/>
      <c r="E38" s="55"/>
      <c r="F38" s="55"/>
      <c r="G38" s="59" t="s">
        <v>40</v>
      </c>
      <c r="H38" s="59"/>
      <c r="I38" s="59"/>
      <c r="J38" s="59"/>
      <c r="K38" s="9">
        <v>11</v>
      </c>
    </row>
    <row r="39" spans="1:11" ht="115.95" customHeight="1">
      <c r="A39" s="8">
        <v>12</v>
      </c>
      <c r="B39" s="61" t="s">
        <v>65</v>
      </c>
      <c r="C39" s="61"/>
      <c r="D39" s="61"/>
      <c r="E39" s="61"/>
      <c r="F39" s="61"/>
      <c r="G39" s="60" t="s">
        <v>41</v>
      </c>
      <c r="H39" s="60"/>
      <c r="I39" s="60"/>
      <c r="J39" s="60"/>
      <c r="K39" s="9">
        <v>12</v>
      </c>
    </row>
    <row r="40" spans="1:11" ht="31.05" customHeight="1">
      <c r="A40" s="8">
        <v>13</v>
      </c>
      <c r="B40" s="55" t="s">
        <v>66</v>
      </c>
      <c r="C40" s="55"/>
      <c r="D40" s="55"/>
      <c r="E40" s="55"/>
      <c r="F40" s="55"/>
      <c r="G40" s="59" t="s">
        <v>22</v>
      </c>
      <c r="H40" s="59"/>
      <c r="I40" s="59"/>
      <c r="J40" s="59"/>
      <c r="K40" s="9">
        <v>13</v>
      </c>
    </row>
    <row r="41" spans="1:11" ht="19.95" customHeight="1">
      <c r="A41" s="8">
        <v>14</v>
      </c>
      <c r="B41" s="56" t="s">
        <v>68</v>
      </c>
      <c r="C41" s="57"/>
      <c r="D41" s="57"/>
      <c r="E41" s="57"/>
      <c r="F41" s="58"/>
      <c r="G41" s="96" t="s">
        <v>67</v>
      </c>
      <c r="H41" s="97"/>
      <c r="I41" s="97"/>
      <c r="J41" s="98"/>
      <c r="K41" s="9">
        <v>14</v>
      </c>
    </row>
    <row r="42" spans="1:11" ht="20.399999999999999" customHeight="1">
      <c r="A42" s="8">
        <v>15</v>
      </c>
      <c r="B42" s="55" t="s">
        <v>17</v>
      </c>
      <c r="C42" s="55"/>
      <c r="D42" s="55"/>
      <c r="E42" s="55"/>
      <c r="F42" s="55"/>
      <c r="G42" s="59" t="s">
        <v>23</v>
      </c>
      <c r="H42" s="59"/>
      <c r="I42" s="59"/>
      <c r="J42" s="59"/>
      <c r="K42" s="9">
        <v>15</v>
      </c>
    </row>
    <row r="43" spans="1:11" ht="25.8" customHeight="1">
      <c r="A43" s="8">
        <v>16</v>
      </c>
      <c r="B43" s="61" t="s">
        <v>99</v>
      </c>
      <c r="C43" s="61"/>
      <c r="D43" s="61"/>
      <c r="E43" s="61"/>
      <c r="F43" s="61"/>
      <c r="G43" s="60" t="s">
        <v>100</v>
      </c>
      <c r="H43" s="60"/>
      <c r="I43" s="60"/>
      <c r="J43" s="60"/>
      <c r="K43" s="9">
        <v>16</v>
      </c>
    </row>
    <row r="44" spans="1:11" ht="25.8" customHeight="1">
      <c r="A44" s="8">
        <v>17</v>
      </c>
      <c r="B44" s="61" t="s">
        <v>91</v>
      </c>
      <c r="C44" s="61"/>
      <c r="D44" s="61"/>
      <c r="E44" s="61"/>
      <c r="F44" s="61"/>
      <c r="G44" s="60" t="s">
        <v>92</v>
      </c>
      <c r="H44" s="60"/>
      <c r="I44" s="60"/>
      <c r="J44" s="60"/>
      <c r="K44" s="9">
        <v>17</v>
      </c>
    </row>
    <row r="45" spans="1:11" ht="18.600000000000001" customHeight="1">
      <c r="A45" s="52" t="s">
        <v>9</v>
      </c>
      <c r="B45" s="53"/>
      <c r="C45" s="53"/>
      <c r="D45" s="53"/>
      <c r="E45" s="53"/>
      <c r="F45" s="53"/>
      <c r="G45" s="53"/>
      <c r="H45" s="53"/>
      <c r="I45" s="53"/>
      <c r="J45" s="53"/>
      <c r="K45" s="54"/>
    </row>
    <row r="46" spans="1:11" ht="45" customHeight="1">
      <c r="A46" s="38" t="s">
        <v>1</v>
      </c>
      <c r="B46" s="38"/>
      <c r="C46" s="39"/>
      <c r="D46" s="40"/>
      <c r="E46" s="40"/>
      <c r="F46" s="41"/>
      <c r="G46" s="29" t="s">
        <v>4</v>
      </c>
      <c r="H46" s="30"/>
      <c r="I46" s="42"/>
      <c r="J46" s="43"/>
      <c r="K46" s="44"/>
    </row>
    <row r="47" spans="1:11" ht="45" customHeight="1">
      <c r="A47" s="38" t="s">
        <v>5</v>
      </c>
      <c r="B47" s="38"/>
      <c r="C47" s="39"/>
      <c r="D47" s="40"/>
      <c r="E47" s="40"/>
      <c r="F47" s="41"/>
      <c r="G47" s="29" t="s">
        <v>2</v>
      </c>
      <c r="H47" s="30"/>
      <c r="I47" s="26"/>
      <c r="J47" s="27"/>
      <c r="K47" s="28"/>
    </row>
    <row r="48" spans="1:11" ht="73.8" customHeight="1">
      <c r="A48" s="33" t="s">
        <v>94</v>
      </c>
      <c r="B48" s="33"/>
      <c r="C48" s="18"/>
      <c r="D48" s="19"/>
      <c r="E48" s="19"/>
      <c r="F48" s="20"/>
      <c r="G48" s="29" t="s">
        <v>7</v>
      </c>
      <c r="H48" s="30"/>
      <c r="I48" s="18"/>
      <c r="J48" s="19"/>
      <c r="K48" s="20"/>
    </row>
    <row r="49" spans="1:11" ht="8.5500000000000007" customHeight="1">
      <c r="A49" s="34"/>
      <c r="B49" s="35"/>
      <c r="C49" s="35"/>
      <c r="D49" s="35"/>
      <c r="E49" s="35"/>
      <c r="F49" s="35"/>
      <c r="G49" s="35"/>
      <c r="H49" s="35"/>
      <c r="I49" s="35"/>
      <c r="J49" s="35"/>
      <c r="K49" s="35"/>
    </row>
    <row r="50" spans="1:11" ht="65.099999999999994" customHeight="1">
      <c r="A50" s="36" t="s">
        <v>95</v>
      </c>
      <c r="B50" s="37"/>
      <c r="C50" s="16"/>
      <c r="D50" s="17"/>
      <c r="E50" s="17"/>
      <c r="F50" s="17"/>
      <c r="G50" s="21" t="s">
        <v>101</v>
      </c>
      <c r="H50" s="22"/>
      <c r="I50" s="23"/>
      <c r="J50" s="24"/>
      <c r="K50" s="25"/>
    </row>
    <row r="51" spans="1:11" ht="65.099999999999994" customHeight="1">
      <c r="A51" s="36" t="s">
        <v>102</v>
      </c>
      <c r="B51" s="37"/>
      <c r="C51" s="16"/>
      <c r="D51" s="17"/>
      <c r="E51" s="17"/>
      <c r="F51" s="17"/>
      <c r="G51" s="21" t="s">
        <v>96</v>
      </c>
      <c r="H51" s="22"/>
      <c r="I51" s="23"/>
      <c r="J51" s="24"/>
      <c r="K51" s="25"/>
    </row>
    <row r="52" spans="1:11" ht="65.099999999999994" customHeight="1">
      <c r="A52" s="36" t="s">
        <v>0</v>
      </c>
      <c r="B52" s="37"/>
      <c r="C52" s="16"/>
      <c r="D52" s="17"/>
      <c r="E52" s="17"/>
      <c r="F52" s="17"/>
      <c r="G52" s="21" t="s">
        <v>15</v>
      </c>
      <c r="H52" s="22"/>
      <c r="I52" s="23"/>
      <c r="J52" s="24"/>
      <c r="K52" s="25"/>
    </row>
    <row r="53" spans="1:11" ht="65.099999999999994" customHeight="1">
      <c r="A53" s="31" t="s">
        <v>97</v>
      </c>
      <c r="B53" s="32"/>
      <c r="C53" s="16"/>
      <c r="D53" s="17"/>
      <c r="E53" s="17"/>
      <c r="F53" s="17"/>
      <c r="G53" s="21" t="s">
        <v>98</v>
      </c>
      <c r="H53" s="22"/>
      <c r="I53" s="23"/>
      <c r="J53" s="24"/>
      <c r="K53" s="25"/>
    </row>
    <row r="54" spans="1:11" ht="65.099999999999994" customHeight="1">
      <c r="A54" s="31" t="s">
        <v>3</v>
      </c>
      <c r="B54" s="32"/>
      <c r="C54" s="16"/>
      <c r="D54" s="17"/>
      <c r="E54" s="17"/>
      <c r="F54" s="17"/>
      <c r="G54" s="21" t="s">
        <v>8</v>
      </c>
      <c r="H54" s="22"/>
      <c r="I54" s="23"/>
      <c r="J54" s="24"/>
      <c r="K54" s="25"/>
    </row>
  </sheetData>
  <mergeCells count="114">
    <mergeCell ref="G32:J32"/>
    <mergeCell ref="G33:J33"/>
    <mergeCell ref="G41:J41"/>
    <mergeCell ref="A20:K20"/>
    <mergeCell ref="B12:C12"/>
    <mergeCell ref="B13:C13"/>
    <mergeCell ref="B14:C14"/>
    <mergeCell ref="B15:C15"/>
    <mergeCell ref="B16:C16"/>
    <mergeCell ref="C19:E19"/>
    <mergeCell ref="B17:C17"/>
    <mergeCell ref="H18:K18"/>
    <mergeCell ref="B21:F21"/>
    <mergeCell ref="B22:F22"/>
    <mergeCell ref="B23:F23"/>
    <mergeCell ref="B24:F24"/>
    <mergeCell ref="B25:F25"/>
    <mergeCell ref="B26:F26"/>
    <mergeCell ref="G21:J21"/>
    <mergeCell ref="G29:J29"/>
    <mergeCell ref="G30:J30"/>
    <mergeCell ref="G22:J22"/>
    <mergeCell ref="G23:J23"/>
    <mergeCell ref="G24:J24"/>
    <mergeCell ref="B29:F29"/>
    <mergeCell ref="A6:B6"/>
    <mergeCell ref="C6:E6"/>
    <mergeCell ref="F2:K6"/>
    <mergeCell ref="A19:B19"/>
    <mergeCell ref="H10:K10"/>
    <mergeCell ref="H12:K12"/>
    <mergeCell ref="H13:K13"/>
    <mergeCell ref="H11:K11"/>
    <mergeCell ref="H14:K14"/>
    <mergeCell ref="H15:K15"/>
    <mergeCell ref="H16:K16"/>
    <mergeCell ref="H17:K17"/>
    <mergeCell ref="B18:C18"/>
    <mergeCell ref="A9:E9"/>
    <mergeCell ref="A7:K7"/>
    <mergeCell ref="A8:K8"/>
    <mergeCell ref="G25:J25"/>
    <mergeCell ref="G26:J26"/>
    <mergeCell ref="F9:K9"/>
    <mergeCell ref="B11:C11"/>
    <mergeCell ref="B30:F30"/>
    <mergeCell ref="B44:F44"/>
    <mergeCell ref="G36:J36"/>
    <mergeCell ref="G37:J37"/>
    <mergeCell ref="G38:J38"/>
    <mergeCell ref="G39:J39"/>
    <mergeCell ref="G40:J40"/>
    <mergeCell ref="B36:F36"/>
    <mergeCell ref="B37:F37"/>
    <mergeCell ref="B38:F38"/>
    <mergeCell ref="B10:C10"/>
    <mergeCell ref="I19:K19"/>
    <mergeCell ref="G35:J35"/>
    <mergeCell ref="G28:J28"/>
    <mergeCell ref="B28:F28"/>
    <mergeCell ref="A27:K27"/>
    <mergeCell ref="B31:F31"/>
    <mergeCell ref="B32:F32"/>
    <mergeCell ref="B33:F33"/>
    <mergeCell ref="B34:F34"/>
    <mergeCell ref="G31:J31"/>
    <mergeCell ref="G34:J34"/>
    <mergeCell ref="A45:K45"/>
    <mergeCell ref="B40:F40"/>
    <mergeCell ref="B42:F42"/>
    <mergeCell ref="B41:F41"/>
    <mergeCell ref="B35:F35"/>
    <mergeCell ref="G42:J42"/>
    <mergeCell ref="G44:J44"/>
    <mergeCell ref="B39:F39"/>
    <mergeCell ref="B43:F43"/>
    <mergeCell ref="G43:J43"/>
    <mergeCell ref="A1:K1"/>
    <mergeCell ref="A2:B2"/>
    <mergeCell ref="C2:E2"/>
    <mergeCell ref="A3:B3"/>
    <mergeCell ref="C3:E3"/>
    <mergeCell ref="A4:B4"/>
    <mergeCell ref="C4:E4"/>
    <mergeCell ref="A5:B5"/>
    <mergeCell ref="C5:E5"/>
    <mergeCell ref="A54:B54"/>
    <mergeCell ref="I54:K54"/>
    <mergeCell ref="G54:H54"/>
    <mergeCell ref="A48:B48"/>
    <mergeCell ref="A49:K49"/>
    <mergeCell ref="A51:B51"/>
    <mergeCell ref="A52:B52"/>
    <mergeCell ref="A53:B53"/>
    <mergeCell ref="A46:B46"/>
    <mergeCell ref="A47:B47"/>
    <mergeCell ref="C46:F46"/>
    <mergeCell ref="G46:H46"/>
    <mergeCell ref="I46:K46"/>
    <mergeCell ref="G47:H47"/>
    <mergeCell ref="C47:F47"/>
    <mergeCell ref="A50:B50"/>
    <mergeCell ref="C48:F48"/>
    <mergeCell ref="I48:K48"/>
    <mergeCell ref="G53:H53"/>
    <mergeCell ref="I53:K53"/>
    <mergeCell ref="G52:H52"/>
    <mergeCell ref="I50:K50"/>
    <mergeCell ref="I51:K51"/>
    <mergeCell ref="I52:K52"/>
    <mergeCell ref="I47:K47"/>
    <mergeCell ref="G50:H50"/>
    <mergeCell ref="G51:H51"/>
    <mergeCell ref="G48:H48"/>
  </mergeCells>
  <printOptions horizontalCentered="1"/>
  <pageMargins left="0.25" right="0.25" top="0.75" bottom="0.75" header="0.3" footer="0.3"/>
  <pageSetup paperSize="9" scale="61" fitToHeight="0" orientation="portrait" verticalDpi="4294967293" r:id="rId1"/>
  <rowBreaks count="2" manualBreakCount="2">
    <brk id="19" max="10" man="1"/>
    <brk id="44"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2023-06-01T10:30:44Z</cp:lastPrinted>
  <dcterms:created xsi:type="dcterms:W3CDTF">2015-11-26T12:19:39Z</dcterms:created>
  <dcterms:modified xsi:type="dcterms:W3CDTF">2023-06-01T10:30:49Z</dcterms:modified>
</cp:coreProperties>
</file>