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codeName="ThisWorkbook" defaultThemeVersion="124226"/>
  <mc:AlternateContent xmlns:mc="http://schemas.openxmlformats.org/markup-compatibility/2006">
    <mc:Choice Requires="x15">
      <x15ac:absPath xmlns:x15ac="http://schemas.microsoft.com/office/spreadsheetml/2010/11/ac" url="C:\Users\Samer Sanna\Box\Sanitation Structures Tender Docs\B. Advertisement\A. Advertisement package\"/>
    </mc:Choice>
  </mc:AlternateContent>
  <xr:revisionPtr revIDLastSave="0" documentId="13_ncr:1_{CF8EF860-7F89-485F-9AE9-353F13233754}" xr6:coauthVersionLast="36" xr6:coauthVersionMax="36" xr10:uidLastSave="{00000000-0000-0000-0000-000000000000}"/>
  <bookViews>
    <workbookView xWindow="0" yWindow="0" windowWidth="19200" windowHeight="6060" xr2:uid="{00000000-000D-0000-FFFF-FFFF00000000}"/>
  </bookViews>
  <sheets>
    <sheet name="RFQ"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RFQ!$A$1:$K$93</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91029"/>
  <fileRecoveryPr autoRecover="0"/>
</workbook>
</file>

<file path=xl/calcChain.xml><?xml version="1.0" encoding="utf-8"?>
<calcChain xmlns="http://schemas.openxmlformats.org/spreadsheetml/2006/main">
  <c r="G50" i="1" l="1"/>
  <c r="G49" i="1"/>
  <c r="G48" i="1"/>
  <c r="G47" i="1"/>
  <c r="G46" i="1"/>
  <c r="G45" i="1"/>
  <c r="G42" i="1"/>
  <c r="G41" i="1"/>
  <c r="G40" i="1"/>
  <c r="G39" i="1"/>
  <c r="G38" i="1"/>
  <c r="G37" i="1"/>
  <c r="G36" i="1"/>
  <c r="G35" i="1"/>
  <c r="G34" i="1"/>
  <c r="G33" i="1"/>
  <c r="G32" i="1"/>
  <c r="G31" i="1"/>
  <c r="G30" i="1"/>
  <c r="G27" i="1"/>
  <c r="G26" i="1"/>
  <c r="G23" i="1"/>
  <c r="G22" i="1"/>
  <c r="D24" i="1" s="1"/>
  <c r="G19" i="1"/>
  <c r="G18" i="1"/>
  <c r="G17" i="1"/>
  <c r="G16" i="1"/>
  <c r="G15" i="1"/>
  <c r="G14" i="1"/>
  <c r="G13" i="1"/>
  <c r="D28" i="1" l="1"/>
  <c r="D51" i="1"/>
  <c r="D43" i="1"/>
  <c r="D20" i="1"/>
  <c r="G52" i="1" s="1"/>
</calcChain>
</file>

<file path=xl/sharedStrings.xml><?xml version="1.0" encoding="utf-8"?>
<sst xmlns="http://schemas.openxmlformats.org/spreadsheetml/2006/main" count="205" uniqueCount="180">
  <si>
    <t xml:space="preserve">Provide Delivery YES / NO توفير التوصيل ؟ (نعم او لا) </t>
  </si>
  <si>
    <t>Warranty Duration:  مدة الضمان</t>
  </si>
  <si>
    <t>#</t>
  </si>
  <si>
    <t>Supplier Stamp ختم المورد</t>
  </si>
  <si>
    <t>Warranty Type: نوع الضمان</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</si>
  <si>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</si>
  <si>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REQUEST FOR QUOTATION (RFQ)</t>
  </si>
  <si>
    <t xml:space="preserve">Tender Title </t>
  </si>
  <si>
    <t xml:space="preserve">Office </t>
  </si>
  <si>
    <t xml:space="preserve">Deadline (closing date) </t>
  </si>
  <si>
    <t xml:space="preserve">Project Location </t>
  </si>
  <si>
    <t>Delivery Time:  وقت التوصيل</t>
  </si>
  <si>
    <t>After the quotation has been received, and during the validity of the quotation, SPI will not accept any price variation due to escalation, inflation, fluctuation in exchange rates, or any other market factors.</t>
  </si>
  <si>
    <t>The currency used in this RFQ must be only United States Dollar (USD)</t>
  </si>
  <si>
    <t>GENERAL TERMS/NOTES</t>
  </si>
  <si>
    <t>Samaritan's Purse might choose all or some items from any supplier depending on the best value provided</t>
  </si>
  <si>
    <t>بعد استلام عرض الأسعار وأثناء سريان عرض الأسعار ، لن يقبل أي تغير في الأسعار بسبب التصعيد أو التضخم أو التقلبات في أسعار الصرف أو أي عوامل سوقية أخرى.</t>
  </si>
  <si>
    <t>قد تختار سماريتانس بيرس كل أو بعض العناصر من أي مورد بناءً على أفضل قيمة مقدمة</t>
  </si>
  <si>
    <t>يجب إعداد العرض باللغة الإنجليزية (يجب أيضًا أن تكون جميع المستندات الداعمة باللغة الإنجليزية أو مترجمة إلى الإنجليزية)</t>
  </si>
  <si>
    <t>يجب أن تكون العملة المستخدمة في طلب عرض الأسعار هذا هي الدولار الأمريكي فقط.</t>
  </si>
  <si>
    <t xml:space="preserve">Submitted on </t>
  </si>
  <si>
    <t>Samaritan's Purse Information Area Only / سماريتناس بيرس</t>
  </si>
  <si>
    <t>Description / الوصف</t>
  </si>
  <si>
    <t xml:space="preserve"> Qty / الكمية</t>
  </si>
  <si>
    <t>UOM /  وحدة القياس</t>
  </si>
  <si>
    <t>Per Unit Price
USD /  سعر الوحدة بالدولار الأمريكي</t>
  </si>
  <si>
    <t>Additional Comments /  تعاليق اضافية</t>
  </si>
  <si>
    <r>
      <t xml:space="preserve">Supplier: </t>
    </r>
    <r>
      <rPr>
        <b/>
        <sz val="9"/>
        <color rgb="FFFF0000"/>
        <rFont val="Calibri"/>
        <family val="2"/>
        <scheme val="minor"/>
      </rPr>
      <t xml:space="preserve">Please fill out all white boxes </t>
    </r>
    <r>
      <rPr>
        <b/>
        <sz val="9"/>
        <color theme="1"/>
        <rFont val="Calibri"/>
        <family val="2"/>
        <scheme val="minor"/>
      </rPr>
      <t>/</t>
    </r>
    <r>
      <rPr>
        <b/>
        <sz val="9"/>
        <color rgb="FFFF0000"/>
        <rFont val="Calibri"/>
        <family val="2"/>
        <scheme val="minor"/>
      </rPr>
      <t xml:space="preserve"> </t>
    </r>
    <r>
      <rPr>
        <b/>
        <sz val="9"/>
        <color theme="1"/>
        <rFont val="Calibri"/>
        <family val="2"/>
        <scheme val="minor"/>
      </rPr>
      <t>المورد:</t>
    </r>
    <r>
      <rPr>
        <b/>
        <sz val="9"/>
        <color rgb="FFFF0000"/>
        <rFont val="Calibri"/>
        <family val="2"/>
        <scheme val="minor"/>
      </rPr>
      <t xml:space="preserve"> يرجى ملء جميع المربعات البيضاء</t>
    </r>
  </si>
  <si>
    <t>Date RFQ Completed:
تأريخ اكمال العرض</t>
  </si>
  <si>
    <t>Samaritan's Purse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</si>
  <si>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تحتفظ سماريتانس بيرس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</si>
  <si>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t>تحتفظ سماريتانس بيرس بالحق في ترسية هذا العطاء لعدة مزايدين (مقسم على اكثر من مقدم عطاء).</t>
  </si>
  <si>
    <t>Samaritan's Purse reserves the right to award this tender to multiple bidders (split).</t>
  </si>
  <si>
    <t>The Items provided must be of reasonable quality and reasonable market price which are the evaluating factors of this process.</t>
  </si>
  <si>
    <t>يجب أن تكون العناصر المقدمة ذات جودة معقولة وسعر سوق معقول وهما عوامل التقييم لهذه العملية.</t>
  </si>
  <si>
    <t>TECHNICAL TERMS/NOTES</t>
  </si>
  <si>
    <t>Your proposal/bid should be prepared in English (all supporting documents should also be in English or translated to English).</t>
  </si>
  <si>
    <t>Payment Terms: شروط الدفع وتسديد الأجور</t>
  </si>
  <si>
    <t>فترة الضمان: لا تقل عن سنة واحدة ، ومع ذلك ، نرحب بالمزايدين لتقديم فترة ضمان أطول ، وسيتم النظر في ذلك أثناء التقييم.
 بغض النظر عن فترة الضمان التي يقترحها مقدمو العطاءات ، فإن سماريتانس بيرس ستحتجز مبلغ 10٪ من جميع العناصر كوديعة لتأمين الضمان من تاريخ التسليم.</t>
  </si>
  <si>
    <t>Did you stamp Annex A - Drawing and designs (Yes/No)  
هل قمت بختم الملحق أ - المخططات و التصاميم  (نعم / لا)</t>
  </si>
  <si>
    <t>Did you fill and stamp Annex B - Company Experience Record (Yes/No)  
هل قمت بملء وختم الملحق ب- سجل خبرات الشركة السابقة (نعم / لا)</t>
  </si>
  <si>
    <t>Did you fill and stamp Annex C - References Form (Yes/No)  
هل قمت بتعبئة وختم الملحق ج - نموذج مراجع الشركة (نعم / لا)</t>
  </si>
  <si>
    <t>A-1</t>
  </si>
  <si>
    <t>A-2</t>
  </si>
  <si>
    <t>A-3</t>
  </si>
  <si>
    <t>A-4</t>
  </si>
  <si>
    <t>A-5</t>
  </si>
  <si>
    <t>A-6</t>
  </si>
  <si>
    <t>A-7</t>
  </si>
  <si>
    <t>B</t>
  </si>
  <si>
    <t>B-1</t>
  </si>
  <si>
    <t>B-2</t>
  </si>
  <si>
    <t>C</t>
  </si>
  <si>
    <t>C-1</t>
  </si>
  <si>
    <t>C-2</t>
  </si>
  <si>
    <t>D</t>
  </si>
  <si>
    <t>D-1</t>
  </si>
  <si>
    <t>E-1</t>
  </si>
  <si>
    <t>E-2</t>
  </si>
  <si>
    <t>E-3</t>
  </si>
  <si>
    <t>E-4</t>
  </si>
  <si>
    <t>موقع المشروع في سنجار / قرية صولاغ</t>
  </si>
  <si>
    <t>The project location is at Sinjar / Solagh village.</t>
  </si>
  <si>
    <t>The company is responsible for any checkpoint requirements for deliver the materials to Sinjar.</t>
  </si>
  <si>
    <t>الشركة مسؤولة عن أي متطلبات نقاط تفتيش لتوصيل المواد الى سنجار.</t>
  </si>
  <si>
    <t>Company Adress, عنوان الشركة</t>
  </si>
  <si>
    <t>E</t>
  </si>
  <si>
    <t>A</t>
  </si>
  <si>
    <t>Civil Works</t>
  </si>
  <si>
    <t>L.S</t>
  </si>
  <si>
    <t>m3</t>
  </si>
  <si>
    <t>m2</t>
  </si>
  <si>
    <r>
      <rPr>
        <b/>
        <sz val="11"/>
        <rFont val="Calibri"/>
        <family val="2"/>
        <scheme val="minor"/>
      </rPr>
      <t>Reinforced concrete for Slab, lintel, beams:</t>
    </r>
    <r>
      <rPr>
        <sz val="11"/>
        <rFont val="Calibri"/>
        <family val="2"/>
        <scheme val="minor"/>
      </rPr>
      <t xml:space="preserve">
Supply of materials, tools and manpower for casting reinforced concrete (C25MPa) for slab, beam, lintel. All the requirements of steel reinforcement, concrete covers, formworks. Including two layers of roof waterproofing coat and the works include all needed items to complete the job ,using steel reinforcement for
Slab: Two layers of reinforcements each layer Ø12mm @200mm c/c both directions.
Lintel: 4Ø12 top and bottom and stirrups Ø10mm @200mm c/c for Doors and Windows</t>
    </r>
    <r>
      <rPr>
        <sz val="11"/>
        <color rgb="FFFFFF00"/>
        <rFont val="Calibri"/>
        <family val="2"/>
        <scheme val="minor"/>
      </rPr>
      <t>.</t>
    </r>
    <r>
      <rPr>
        <sz val="11"/>
        <color rgb="FFFF0000"/>
        <rFont val="Calibri"/>
        <family val="2"/>
        <scheme val="minor"/>
      </rPr>
      <t>See attached drawings in SP-WASH-CS-05,SP-WASH-RP-06, SP-WASH-SC-10.</t>
    </r>
  </si>
  <si>
    <r>
      <rPr>
        <b/>
        <sz val="11"/>
        <rFont val="Calibri"/>
        <family val="2"/>
        <scheme val="minor"/>
      </rPr>
      <t>Reinforced concrete for Floor:</t>
    </r>
    <r>
      <rPr>
        <sz val="11"/>
        <rFont val="Calibri"/>
        <family val="2"/>
        <scheme val="minor"/>
      </rPr>
      <t xml:space="preserve">
Supply materials, tools, and manpower to casting concrete for Sanitation floors with thickness 10 cm by using mix ratio 1:2:4, Ordinary Portland cement and laying one-layer steel BRC size 6 mm @15/15 cm with putting nylon layer before the cast, considering leveling polishing (decorating) of surface and make opening for the toilet base and sewerage openings, all the works should be done according to the instruction of supervisor engineer. </t>
    </r>
  </si>
  <si>
    <t>Finishing Works</t>
  </si>
  <si>
    <r>
      <rPr>
        <b/>
        <sz val="11"/>
        <rFont val="Calibri"/>
        <family val="2"/>
        <scheme val="minor"/>
      </rPr>
      <t>Cement Plastering:</t>
    </r>
    <r>
      <rPr>
        <sz val="11"/>
        <rFont val="Calibri"/>
        <family val="2"/>
        <scheme val="minor"/>
      </rPr>
      <t xml:space="preserve">
Supply of materials, tools, and manpower for cement plastering with 20mm thickness smooth-finished for exterior, interior walls, and ceiling. The price includes three layers as follows: one layer of cement splash dash, one layer of rough should have fine gravel (kafmal) including putting a layer of metal mesh between block works and concrete works (columns, beams, and lintel), and on electrical P.V.C pipes, and the third layer smooth finished cement plastering with cement-sand mortar. All needed works to complete the job will be included in the price according to the instruction of Supervisor Engineer.</t>
    </r>
  </si>
  <si>
    <r>
      <rPr>
        <b/>
        <sz val="11"/>
        <rFont val="Calibri"/>
        <family val="2"/>
        <scheme val="minor"/>
      </rPr>
      <t>Plastic Painting:</t>
    </r>
    <r>
      <rPr>
        <sz val="11"/>
        <rFont val="Calibri"/>
        <family val="2"/>
        <scheme val="minor"/>
      </rPr>
      <t xml:space="preserve">
Supply of materials, tools and manpower to paint the exterior, interior walls and ceiling, with three layers of plastic (silicon water proof) paint (Jotun, Betek, CAPAROL, Polisan, dyo or equivalent). The paint should be diluted (10%--15%) with water to achieve the coverage of painting of not more than (10-12) m2/Liter/layer.  The job includes cleaning the walls, removing the dirt and dust. All needed works to complete the job, shall be included within the price.</t>
    </r>
  </si>
  <si>
    <t>Doors and Windows</t>
  </si>
  <si>
    <r>
      <t>PVC Door:</t>
    </r>
    <r>
      <rPr>
        <sz val="11"/>
        <color rgb="FF000000"/>
        <rFont val="Calibri"/>
        <family val="2"/>
        <scheme val="minor"/>
      </rPr>
      <t xml:space="preserve"> </t>
    </r>
    <r>
      <rPr>
        <b/>
        <sz val="11"/>
        <color rgb="FF000000"/>
        <rFont val="Calibri"/>
        <family val="2"/>
        <scheme val="minor"/>
      </rPr>
      <t xml:space="preserve">
</t>
    </r>
    <r>
      <rPr>
        <sz val="11"/>
        <color rgb="FF000000"/>
        <rFont val="Calibri"/>
        <family val="2"/>
        <scheme val="minor"/>
      </rPr>
      <t>Supply the materials, tools, and manpower to install a PVC door Turkish made or equivalent, white color with dimension (0.8*2.1)m, with providing a lock Turkish made or equivalent, the frame of the door should fixed on the walls, the materials of the all parts of door and frame should be composite with internal steel plate 1mm thickness, with fixing the door by at least using four-point of steel hinge, and installing of frosted shaded glass 0.20 m on the top of door with thickness 4 mm, the price includes all the works necessary to install the door, with fill the spaces between the frame of the door and the wall of the sanitation by using silicone and foam, all the works should be done according to the instruction of supervisor engineer.</t>
    </r>
    <r>
      <rPr>
        <sz val="11"/>
        <color rgb="FFFF0000"/>
        <rFont val="Calibri"/>
        <family val="2"/>
        <scheme val="minor"/>
      </rPr>
      <t>See attached drawings in</t>
    </r>
    <r>
      <rPr>
        <sz val="11"/>
        <color rgb="FF000000"/>
        <rFont val="Calibri"/>
        <family val="2"/>
        <scheme val="minor"/>
      </rPr>
      <t xml:space="preserve"> </t>
    </r>
    <r>
      <rPr>
        <sz val="11"/>
        <color rgb="FFFF0000"/>
        <rFont val="Calibri"/>
        <family val="2"/>
        <scheme val="minor"/>
      </rPr>
      <t>SP-WASH-SF-03 &amp; SP-WASH-FP-04</t>
    </r>
  </si>
  <si>
    <t>No.</t>
  </si>
  <si>
    <r>
      <rPr>
        <b/>
        <sz val="11"/>
        <color rgb="FF000000"/>
        <rFont val="Calibri"/>
        <family val="2"/>
        <scheme val="minor"/>
      </rPr>
      <t xml:space="preserve">PVC window: 
</t>
    </r>
    <r>
      <rPr>
        <sz val="11"/>
        <color rgb="FF000000"/>
        <rFont val="Calibri"/>
        <family val="2"/>
        <scheme val="minor"/>
      </rPr>
      <t>Supply the materials, tools, and manpower to install a PVC window on the top of back side of the latrine, preferable to be Turkish made white color with dimension (0.4*0.4) m and (0.4*0.6) m, installing of frosted shaded glass thickness 4 mm and fill the spaces between the frame and the walls by using silicon, all the works should be done according to the instruction of supervisor engineer.</t>
    </r>
    <r>
      <rPr>
        <sz val="11"/>
        <color rgb="FFFF0000"/>
        <rFont val="Calibri"/>
        <family val="2"/>
        <scheme val="minor"/>
      </rPr>
      <t>See attached drawings in SP-WASH-FP-04</t>
    </r>
  </si>
  <si>
    <t>Sanitary , Plumbing, and Water Supply Works</t>
  </si>
  <si>
    <t>M.L</t>
  </si>
  <si>
    <t>D-2</t>
  </si>
  <si>
    <t>D-3</t>
  </si>
  <si>
    <t>D-4</t>
  </si>
  <si>
    <r>
      <t xml:space="preserve">Roof Drain pipes (3" PVC pipes):
</t>
    </r>
    <r>
      <rPr>
        <sz val="11"/>
        <color rgb="FF000000"/>
        <rFont val="Calibri"/>
        <family val="2"/>
        <scheme val="minor"/>
      </rPr>
      <t xml:space="preserve">Supply materials, tools and manpower to install roof drain PVC pipes 3". Including all connections and needed accessories to fix on roof and walls. All needed work to complete the job will be included within the price. </t>
    </r>
    <r>
      <rPr>
        <sz val="11"/>
        <color rgb="FFFF0000"/>
        <rFont val="Calibri"/>
        <family val="2"/>
        <scheme val="minor"/>
      </rPr>
      <t>See attached drawings in SP-WASH-PP-08</t>
    </r>
  </si>
  <si>
    <t>D-5</t>
  </si>
  <si>
    <t>D-6</t>
  </si>
  <si>
    <t>D-7</t>
  </si>
  <si>
    <r>
      <rPr>
        <b/>
        <sz val="11"/>
        <rFont val="Calibri"/>
        <family val="2"/>
        <scheme val="minor"/>
      </rPr>
      <t>Ceramic eastern seat:</t>
    </r>
    <r>
      <rPr>
        <sz val="11"/>
        <rFont val="Calibri"/>
        <family val="2"/>
        <scheme val="minor"/>
      </rPr>
      <t xml:space="preserve">
Supply and install a ceramic eastern seat with new Flushing (siphon) including water container 10-12lits, Turkish made or equivalent white color,connecting to the septic tank, the work include all the necessary accessories ( Guli, union,...etc)  to finish the work and according to instruction of the supervising engineer. </t>
    </r>
    <r>
      <rPr>
        <sz val="11"/>
        <color rgb="FFFF0000"/>
        <rFont val="Calibri"/>
        <family val="2"/>
        <scheme val="minor"/>
      </rPr>
      <t>See attached drawings in SP-WASH-PP-08</t>
    </r>
  </si>
  <si>
    <t>D-8</t>
  </si>
  <si>
    <t>D-9</t>
  </si>
  <si>
    <r>
      <rPr>
        <b/>
        <sz val="11"/>
        <color rgb="FF000000"/>
        <rFont val="Calibri"/>
        <family val="2"/>
        <scheme val="minor"/>
      </rPr>
      <t xml:space="preserve">Toilet bidet Chrome:
</t>
    </r>
    <r>
      <rPr>
        <sz val="11"/>
        <color rgb="FF000000"/>
        <rFont val="Calibri"/>
        <family val="2"/>
        <scheme val="minor"/>
      </rPr>
      <t>Supply and install toilet bidet Chrome with steel mixer (hot and cold) and a flexible hose that is good quality, preferred Turkish made or equivalent, with all accessories (Tee, reducer, elbow, mixer …etc) and all needed to complete it and according to the instruction of supervisor engineer.</t>
    </r>
  </si>
  <si>
    <t>D-10</t>
  </si>
  <si>
    <t>D-11</t>
  </si>
  <si>
    <t>D-12</t>
  </si>
  <si>
    <t>D-13</t>
  </si>
  <si>
    <t>E-5</t>
  </si>
  <si>
    <t>E-6</t>
  </si>
  <si>
    <r>
      <rPr>
        <b/>
        <sz val="11"/>
        <color theme="1"/>
        <rFont val="Calibri"/>
        <family val="2"/>
        <scheme val="minor"/>
      </rPr>
      <t>Site Preparation:</t>
    </r>
    <r>
      <rPr>
        <sz val="11"/>
        <color theme="1"/>
        <rFont val="Calibri"/>
        <family val="2"/>
        <scheme val="minor"/>
      </rPr>
      <t xml:space="preserve">
Supply the materials, tools, equipment, and manpower to site preparation, cleaning, and leveling the ground, the work includes remove and transfer the debris to the site approved by the local authorities. all the works should be done according to the instruction of supervisor engineer. </t>
    </r>
  </si>
  <si>
    <r>
      <rPr>
        <b/>
        <sz val="11"/>
        <color theme="1"/>
        <rFont val="Calibri"/>
        <family val="2"/>
        <scheme val="minor"/>
      </rPr>
      <t xml:space="preserve">Excavation Works:
</t>
    </r>
    <r>
      <rPr>
        <sz val="11"/>
        <color theme="1"/>
        <rFont val="Calibri"/>
        <family val="2"/>
        <scheme val="minor"/>
      </rPr>
      <t>Supply the machines, tools, and manpower for excavation works for a foundation with a dimensions 6.3x3.7 for each location, with depth 0.2m underground level, the work includes leveling ground of the excavation, the price includes all requirement the necessary with transfer and removes the debris to a site approved by the local authorities and all the works should be done according to the instruction of supervisor engineer.</t>
    </r>
  </si>
  <si>
    <r>
      <rPr>
        <b/>
        <sz val="11"/>
        <color theme="1"/>
        <rFont val="Calibri"/>
        <family val="2"/>
        <scheme val="minor"/>
      </rPr>
      <t>Strip Foundation (0.5x0.4m):</t>
    </r>
    <r>
      <rPr>
        <sz val="11"/>
        <color theme="1"/>
        <rFont val="Calibri"/>
        <family val="2"/>
        <scheme val="minor"/>
      </rPr>
      <t xml:space="preserve">
Supply of materials, tools, and manpower for casting reinforced concrete Strip foundation (0.5x0.4m) with a Mix ratio of 1:2:4 by using sulfate resistance cement, and 4 Bars Ø12mm with stirrups Ø10mm@200mm C/C, the works include all the requirements of steel reinforcement, putting a layer of nylon, formworks, concrete covers, and all the works should be done according to the instruction of supervisor engineer. </t>
    </r>
    <r>
      <rPr>
        <sz val="11"/>
        <color rgb="FFFF0000"/>
        <rFont val="Calibri"/>
        <family val="2"/>
        <scheme val="minor"/>
      </rPr>
      <t>See attached drawings in SP-WASH-FP-04.</t>
    </r>
  </si>
  <si>
    <r>
      <rPr>
        <b/>
        <sz val="11"/>
        <color theme="1"/>
        <rFont val="Calibri"/>
        <family val="2"/>
        <scheme val="minor"/>
      </rPr>
      <t xml:space="preserve">filling Works:
</t>
    </r>
    <r>
      <rPr>
        <sz val="11"/>
        <color theme="1"/>
        <rFont val="Calibri"/>
        <family val="2"/>
        <scheme val="minor"/>
      </rPr>
      <t>Supply the materials, machines, and manpower for filling works of sanitation Facilities with spread each layers of Sub-Base Soil aggregate at 20 cm with good compacting by a ratio 95%, the price includes all requirement to complete the works according to the instruction of supervisor engineer.</t>
    </r>
    <r>
      <rPr>
        <sz val="11"/>
        <color rgb="FFFF0000"/>
        <rFont val="Calibri"/>
        <family val="2"/>
        <scheme val="minor"/>
      </rPr>
      <t>See attached drawings in SP-WASH-CS-05.</t>
    </r>
  </si>
  <si>
    <r>
      <rPr>
        <b/>
        <sz val="11"/>
        <color theme="1"/>
        <rFont val="Calibri"/>
        <family val="2"/>
        <scheme val="minor"/>
      </rPr>
      <t>Solid Concrete Block Works above foundation Level:</t>
    </r>
    <r>
      <rPr>
        <sz val="11"/>
        <color theme="1"/>
        <rFont val="Calibri"/>
        <family val="2"/>
        <scheme val="minor"/>
      </rPr>
      <t xml:space="preserve">
Supply of materials, tools and manpower to build concrete walls above concrete foundation level (20cm width, 2.5m Height) using solid concrete blocks (15x20x40) cm (Grade A) with cement sand mortar (1:3), and all the works should be done according to the instruction of supervisor engineer. </t>
    </r>
    <r>
      <rPr>
        <sz val="11"/>
        <color rgb="FFFF0000"/>
        <rFont val="Calibri"/>
        <family val="2"/>
        <scheme val="minor"/>
      </rPr>
      <t>See attached drawings in SP-WASH-CS-05</t>
    </r>
  </si>
  <si>
    <r>
      <rPr>
        <b/>
        <sz val="11"/>
        <color theme="1"/>
        <rFont val="Calibri"/>
        <family val="2"/>
        <scheme val="minor"/>
      </rPr>
      <t>PPR Pipes:</t>
    </r>
    <r>
      <rPr>
        <sz val="11"/>
        <color theme="1"/>
        <rFont val="Calibri"/>
        <family val="2"/>
        <scheme val="minor"/>
      </rPr>
      <t xml:space="preserve">
Supply materials tools and manpower to install a 3/4" and 1" PPR pip, best type of materials available in the local market preferred to be Turkish made or equivalent, with all accessories (Elbow, reducer, connector….etc.).</t>
    </r>
  </si>
  <si>
    <r>
      <rPr>
        <b/>
        <sz val="11"/>
        <color theme="1"/>
        <rFont val="Calibri"/>
        <family val="2"/>
        <scheme val="minor"/>
      </rPr>
      <t xml:space="preserve">PVC Pipes: 
</t>
    </r>
    <r>
      <rPr>
        <sz val="11"/>
        <color theme="1"/>
        <rFont val="Calibri"/>
        <family val="2"/>
        <scheme val="minor"/>
      </rPr>
      <t xml:space="preserve">Supply materials tools and manpower to install a sewer drainage pipes PVC 4", best type of materials available in the local market preferred to be Turkish made or equivalent, digging, filling, and fix by concrete to be extended to the cesspool and Sewerage net pipe, including all the necessary plumbing works, according to the instruction of supervisor engineer.
</t>
    </r>
  </si>
  <si>
    <r>
      <rPr>
        <b/>
        <sz val="11"/>
        <color theme="1"/>
        <rFont val="Calibri"/>
        <family val="2"/>
        <scheme val="minor"/>
      </rPr>
      <t xml:space="preserve">PVC manhole box (checkpoints): 
</t>
    </r>
    <r>
      <rPr>
        <sz val="11"/>
        <color theme="1"/>
        <rFont val="Calibri"/>
        <family val="2"/>
        <scheme val="minor"/>
      </rPr>
      <t xml:space="preserve">Supply materials, tools, and manpower to install plastic manhole box (30*30*30) cm, the work includes all materials and works needed to install and connect the sewerage pipe to the manhole with all items to finishing work including excavation and filling, casting concrete around manholes according to the instruction of supervisor engineer. </t>
    </r>
    <r>
      <rPr>
        <sz val="11"/>
        <color rgb="FFFF0000"/>
        <rFont val="Calibri"/>
        <family val="2"/>
        <scheme val="minor"/>
      </rPr>
      <t>See attached drawings in SP-WASH-PP-08</t>
    </r>
  </si>
  <si>
    <r>
      <rPr>
        <b/>
        <sz val="11"/>
        <rFont val="Calibri"/>
        <family val="2"/>
        <scheme val="minor"/>
      </rPr>
      <t>Ceramic hand wash basin:</t>
    </r>
    <r>
      <rPr>
        <sz val="11"/>
        <rFont val="Calibri"/>
        <family val="2"/>
        <scheme val="minor"/>
      </rPr>
      <t xml:space="preserve">
Supply and install ceramic hand wash basin with dimension (50*40) cm Turkish made white color, with supply and install water mixer (hot and cold) Turkish made, with providing all accessories valve and flexible hose for (water and drainage), according to the instruction of supervisor engineer. </t>
    </r>
    <r>
      <rPr>
        <sz val="11"/>
        <color rgb="FFFF0000"/>
        <rFont val="Calibri"/>
        <family val="2"/>
        <scheme val="minor"/>
      </rPr>
      <t>See attached drawings in SP-WASH-PP-08.</t>
    </r>
  </si>
  <si>
    <r>
      <rPr>
        <b/>
        <sz val="11"/>
        <color rgb="FF000000"/>
        <rFont val="Calibri"/>
        <family val="2"/>
        <scheme val="minor"/>
      </rPr>
      <t xml:space="preserve">Shower Mixer:
</t>
    </r>
    <r>
      <rPr>
        <sz val="11"/>
        <color rgb="FF000000"/>
        <rFont val="Calibri"/>
        <family val="2"/>
        <scheme val="minor"/>
      </rPr>
      <t>Supply materials tools and manpower to install and fix stainless steel overhead shower mixer with all accessories valve wall mixer with bend pipe for an overhead shower, prefer to be Turkish made or equivalent according to the instruction of the supervisor engineer.</t>
    </r>
  </si>
  <si>
    <r>
      <t xml:space="preserve">Portable toilet chair for disability:
</t>
    </r>
    <r>
      <rPr>
        <sz val="11"/>
        <color theme="1"/>
        <rFont val="Calibri"/>
        <family val="2"/>
        <scheme val="minor"/>
      </rPr>
      <t>Supply a chair suitable for disabled people to be used in the toilet the seat should be steel frame and bearing weight of 100kg that best quality and good brand.</t>
    </r>
  </si>
  <si>
    <r>
      <rPr>
        <b/>
        <sz val="11"/>
        <color theme="1"/>
        <rFont val="Calibri"/>
        <family val="2"/>
        <scheme val="minor"/>
      </rPr>
      <t>Mixer for Laundry:</t>
    </r>
    <r>
      <rPr>
        <sz val="11"/>
        <color theme="1"/>
        <rFont val="Calibri"/>
        <family val="2"/>
        <scheme val="minor"/>
      </rPr>
      <t xml:space="preserve">
Supply materials tools and manpower to install and fix the stainless-steel mixer for laundry work include all accessories (Tee, reducer, elbow, connections …etc.) need to complete works, prefer to be Turkish-made or equivalent according to the instruction of the supervisor engineer.</t>
    </r>
  </si>
  <si>
    <r>
      <t xml:space="preserve">Plastic Water tank 1250 liters:
</t>
    </r>
    <r>
      <rPr>
        <sz val="11"/>
        <color theme="1"/>
        <rFont val="Calibri"/>
        <family val="2"/>
        <scheme val="minor"/>
      </rPr>
      <t>Supply and install horizontal cylindrical Polyethylene water tanks 1250L, consisting at least of two layers, white color,inlet and outlet 1-3/4 inches, the work including fittings, valves, and float valves, preferably the best quality available in the local markets. The price includes transportation and fixing on-site on the Roof of Sanitation Facilities according to instructions of the supervisor engineer.</t>
    </r>
    <r>
      <rPr>
        <sz val="11"/>
        <color rgb="FFFF0000"/>
        <rFont val="Calibri"/>
        <family val="2"/>
        <scheme val="minor"/>
      </rPr>
      <t>See attached drawings in SP-WASH-SF-03.</t>
    </r>
  </si>
  <si>
    <r>
      <t xml:space="preserve">Water Heater (boiler): 
</t>
    </r>
    <r>
      <rPr>
        <sz val="11"/>
        <color theme="1"/>
        <rFont val="Calibri"/>
        <family val="2"/>
        <scheme val="minor"/>
      </rPr>
      <t xml:space="preserve">Supply and install new Water heater complete with all necessary piping and electrical connections good quality available in the market (size 180 Liters, plate galvanize inside with gauge 16), the cost includes connecting with main wire cable by using 2*4mm2 and plug switch 20A and installing 40mm plastic pipelines under cement plastering to the electricity sourceaccording to the instruction of supervisor engineer. </t>
    </r>
    <r>
      <rPr>
        <sz val="11"/>
        <color rgb="FFFF0000"/>
        <rFont val="Calibri"/>
        <family val="2"/>
        <scheme val="minor"/>
      </rPr>
      <t>See attached drawings in SP-WASH-SF-03</t>
    </r>
  </si>
  <si>
    <r>
      <t xml:space="preserve">Septic tank: 
</t>
    </r>
    <r>
      <rPr>
        <sz val="11"/>
        <color theme="1"/>
        <rFont val="Calibri"/>
        <family val="2"/>
        <scheme val="minor"/>
      </rPr>
      <t xml:space="preserve">Supply the materials, tools, and manpower, to carry out the construction of septic tanks in two chambers with the dimensions (3*2) m and depth (2.5)m, with a casting concrete foundation in the bottom of the septic tank 40 cm wide and 30 cm thickness reinforced concrete by 4 Ø 12mm steel with mix ratio 1: 2: 4, masonry walls work on the foundation by solid block (15x20x40 cm) with thickness 20 cm and height 1.90 m, and casting reinforcement concrete for the slab (3*2) and (1.4x1.4) m, thickness 20 cm, using two layers of steel reinforcement bars 12 Ø @150 mm in both directions, including 2 manholes in the top of a septic tank with the dimension 40*40 cm covered by iron steel cover, constructing a cesspool pits with 1.4x1.4m and filling by rocks more than 15cm, also the price includes plastering inside joint walls between block by one layer of cement mortar 1:3 and all accessories needs including (4” PVC pipe, fitting, elbow, 90 bends…etc.) the works should be done according to the instruction of supervisor engineer. </t>
    </r>
    <r>
      <rPr>
        <sz val="11"/>
        <color rgb="FFFF0000"/>
        <rFont val="Calibri"/>
        <family val="2"/>
        <scheme val="minor"/>
      </rPr>
      <t>See attached drawings in SP-WASH-ST-09.</t>
    </r>
  </si>
  <si>
    <r>
      <t xml:space="preserve">Wire cable:
</t>
    </r>
    <r>
      <rPr>
        <sz val="11"/>
        <color theme="1"/>
        <rFont val="Calibri"/>
        <family val="2"/>
        <scheme val="minor"/>
      </rPr>
      <t>Supply materials tools and manpower to install wire cables 3x4 mm2 from electrical board to main board and connecting electrical wiring inside the plastic pipelines of 40mm under cement plastering, preferred to be Turkish made or equivalent according to the instruction of supervisor engineer.</t>
    </r>
  </si>
  <si>
    <r>
      <rPr>
        <b/>
        <sz val="11"/>
        <color theme="1"/>
        <rFont val="Calibri"/>
        <family val="2"/>
        <scheme val="minor"/>
      </rPr>
      <t xml:space="preserve">Indoor light:
</t>
    </r>
    <r>
      <rPr>
        <sz val="11"/>
        <color theme="1"/>
        <rFont val="Calibri"/>
        <family val="2"/>
        <scheme val="minor"/>
      </rPr>
      <t>Supply materials tools and manpower to install indoor lighting spot with 30W bulb light fixing on the walls or ceiling, with suppling on-off switch to be fixed on height 1.2 m and also the work include connecting electrical wiring inside the plastic pipelines of 25 mm under cement plastering for lighting 2x1.5 mm2 with a good quality of switch according to the instruction of the supervisor engineer.</t>
    </r>
  </si>
  <si>
    <r>
      <rPr>
        <b/>
        <sz val="11"/>
        <color theme="1"/>
        <rFont val="Calibri"/>
        <family val="2"/>
        <scheme val="minor"/>
      </rPr>
      <t xml:space="preserve">outdoor light:
</t>
    </r>
    <r>
      <rPr>
        <sz val="11"/>
        <color theme="1"/>
        <rFont val="Calibri"/>
        <family val="2"/>
        <scheme val="minor"/>
      </rPr>
      <t>Supply materials tools and manpower to install outdoor lighting spot water proof resistant with 30W bulb light fixing on the walls or roof, with suppling on-off switch to be fixed on height 1.2 m and also the work include connecting electrical wiring inside the plastic pipelines of 25mm under cement plastering for lighting 2x1.5 mm2 with a good quality of switch according to the instruction of the supervisor engineer.</t>
    </r>
  </si>
  <si>
    <r>
      <t xml:space="preserve">Switched plugs(Sockets): 
</t>
    </r>
    <r>
      <rPr>
        <sz val="11"/>
        <color theme="1"/>
        <rFont val="Calibri"/>
        <family val="2"/>
        <scheme val="minor"/>
      </rPr>
      <t xml:space="preserve">supply materials tools and manpower to install electrical Sockets Switched plugs 13Amp, white color, the preferable best quality available supplied by (ABB, Siemens, Schneider or equivalent). according to the instruction of the supervisor engineer.
</t>
    </r>
  </si>
  <si>
    <r>
      <t xml:space="preserve">Exhaust fan:
</t>
    </r>
    <r>
      <rPr>
        <sz val="11"/>
        <color theme="1"/>
        <rFont val="Calibri"/>
        <family val="2"/>
        <scheme val="minor"/>
      </rPr>
      <t xml:space="preserve">Supply and install exhaust fan 6 inch with good quality the work includes all electric connections (1x1.5mm2 wiring and switch plugs), according to the instruction of the supervisor engineer.
</t>
    </r>
  </si>
  <si>
    <r>
      <t xml:space="preserve">Main Electricity Board: 
</t>
    </r>
    <r>
      <rPr>
        <sz val="11"/>
        <color theme="1"/>
        <rFont val="Calibri"/>
        <family val="2"/>
        <scheme val="minor"/>
      </rPr>
      <t xml:space="preserve">supply materials, tools and manpower to install electrical panel board 6 ways with size (20x17cm), with supplying three circuit breakers (10 and 40 Amps) 1-poles and (main circuit 63 Amps) 2-poles for sanitation and boilers, preferable best quality available supplied by (ABB, Hyundai, Schneider or equivalent), and the price including connecting with cables wires and all necessary works according to the instruction of supervisor engineers.
</t>
    </r>
  </si>
  <si>
    <t>Total Price USD/السعر الكامل بالدولار الأمريكي</t>
  </si>
  <si>
    <t xml:space="preserve">Sanitation Structures </t>
  </si>
  <si>
    <t xml:space="preserve"> Solagh, Sinjar, Ninewah Governorate, Iraq</t>
  </si>
  <si>
    <t>Sinuni, Ninewah Governorate, Iraq</t>
  </si>
  <si>
    <t>Total Price USD
السعر الكلي بالدولار الأمريكي</t>
  </si>
  <si>
    <t>Contact Phone
رقم الهاتف الشخصي</t>
  </si>
  <si>
    <t xml:space="preserve">Contact Name
الاسم الثلاثي للشخص المعني بالأتصال </t>
  </si>
  <si>
    <t>Company Name
اسم الشركة</t>
  </si>
  <si>
    <t xml:space="preserve"> Contact Signature
توقيع الشخص المعني بالأتصال :</t>
  </si>
  <si>
    <t>Stamp here</t>
  </si>
  <si>
    <t>All items are to be implemented in accordance with the conditions, specifications, and detailed plans of the tender and per the instructions of Samaritan's Purse  engineer.</t>
  </si>
  <si>
    <t xml:space="preserve">يتم تنفيذ جميع البنود وفقًا للشروط والمواصفات والمخططات التفصيلية للمناقصة ووفقًا لتعليمات مهندس سماريتانس بيرس. </t>
  </si>
  <si>
    <t>Prices include all that is necessary to implement the item, inclusive of manpower, material, fittings, accessories, required testing, cost of samples and sampling, equipment, machinery, tools, transportation, temporary works, legal fees and duties, connection fee (if any), testing and commissioning, etc.</t>
  </si>
  <si>
    <t>تشمل الأسعار كل ما هو ضروري لتنفيذ الفقرة ، بما في ذلك القوى العاملة والمواد والتجهيزات والملحقات والاختبار المطلوب وتكلفة العينات وأخذ العينات والمعدات والآلات والأدوات والنقل والأعمال المؤقتة والرسوم والواجبات القانونية ورسوم التوصيل (إذا أي) ، والاختبار والتكليف ، إلخ.</t>
  </si>
  <si>
    <t>Contractor shall submit detailed level-three time schedule in Gantt chart, detailing all activities in logical sequence to complete the works within the project duration.</t>
  </si>
  <si>
    <t>يجب على المقاول تقديم جدول زمني مفصل من المستوى الثالث في مخطط غانت ، يوضح بالتفصيل جميع الأنشطة في تسلسل منطقي لإكمال الأعمال خلال مدة المشروع.</t>
  </si>
  <si>
    <t>تكمل رسومات التصميم وجدول الكميات بعضهما البعض. يلتزم المقاول بتنفيذ المهام المنصوص عليها في أي منهما. في حالة وجود تناقض ، سيتم اتباع المواصفات الأكثر صرامة وفقًا لتعليمات مهندس سماريتانس بيرس.</t>
  </si>
  <si>
    <t>Items listed in the drawings but are not mentioned in this BoQ are considered accounted for within the other items of the BoQ and shall not be paid extra.</t>
  </si>
  <si>
    <t xml:space="preserve">Design drawings and BoQ complement each other. The contractor is obliged to execute the tasks stated in either one of them. In case of a discrepancy, the more stringent specification will be followed and per Samaritan's Purse engineer's instruction. </t>
  </si>
  <si>
    <t>All works shall be implemented in accordance with the Iraqi technical specifications, by laws, and guidelines.</t>
  </si>
  <si>
    <t>يتم تنفيذ جميع الأعمال وفقا للمواصفات الفنية العراقية والقوانين والمبادئ التوجيهية.</t>
  </si>
  <si>
    <t>تشمل الأسعار طلاء جميع العناصر الحديدية مثل الأنابيب والزوايا والإطارات وغيرها بطبقتين من الطلاء المضاد للصدأ / مضاد للأكسيد وطبقتين من الطلاء الزيتي إذا لم يذكر في الوصف.</t>
  </si>
  <si>
    <t>The Electrical Works include wiring, Circuit breakers, connection, conduit, fittings, accessories, and all related work,  (even if it is not mentioned below ), to complete and get the system working properly.</t>
  </si>
  <si>
    <t>تشمل الأعمال الكهربائية الأسلاك ، والقواطع ، والتوصيل ، والقناة ، والتجهيزات ، والملحقات ، وجميع الأعمال ذات الصلة ، (حتى لو لم يتم ذكرها أدناه) ، لإكمال النظام وتشغيله بشكل صحيح.</t>
  </si>
  <si>
    <t>تعتبر العناصر المدرجة في الرسومات والتي لم يتم ذكرها في جدول الكميات بشكل منفصل محسوبة ضمن البنود الأخرى في جدول الكميات, ولن يتم دفعها بشكل إضافي.</t>
  </si>
  <si>
    <t>The supplier might be required to send samples of all listed items (if shortlisted).</t>
  </si>
  <si>
    <t>قد يُطلب من المورد إرسال عينات (إذا تم اختياره ضمن القائمة المختصرة).</t>
  </si>
  <si>
    <t xml:space="preserve">Prices include painting all iron elements such as pipes, angles, frames, etc. with two coats of anti-rust/anti-oxide paint and two coats of oil paint if not mentioned in the description.  </t>
  </si>
  <si>
    <t>موعد إغلاق المناقصة 30 ايلول 2023</t>
  </si>
  <si>
    <t>The tender closing date is on September 30, 2023</t>
  </si>
  <si>
    <r>
      <t xml:space="preserve">1) Warranty period: Minimum of 1 Year, however, Bidders are welcome to offer a longer warranty period, this will be considered during the evaluation.
2) Regardless of the warranty period proposed by the Bidders, Samaritan's Purse will withhold 10% of all items as a deposit to secure the warranty </t>
    </r>
    <r>
      <rPr>
        <u/>
        <sz val="10"/>
        <rFont val="Calibri"/>
        <family val="2"/>
        <scheme val="minor"/>
      </rPr>
      <t>for 1 Year from the date of handover.</t>
    </r>
  </si>
  <si>
    <r>
      <t xml:space="preserve">Support documents:
</t>
    </r>
    <r>
      <rPr>
        <b/>
        <sz val="10"/>
        <rFont val="Calibri"/>
        <family val="2"/>
        <scheme val="minor"/>
      </rPr>
      <t>• Provide Company registration certificate       
• Provide the latest tax clearance.         
• Provide your company CV.         
• Please provide the list of company experience with contact details with other NGOs that you currently working or had contracts with.   
• Please provide Bank account information, if applicable.  
• List all office locations in Iraq/Kurdistan</t>
    </r>
  </si>
  <si>
    <t>Payment will be made by check or bank transfer.</t>
  </si>
  <si>
    <t>سيتم الدفع بشيك أو حوالة مصرفية.</t>
  </si>
  <si>
    <t>لمزيد من المعلومات ، يرجى الرجوع إلى "جدول الكميات والمخططات و التصاميم ".</t>
  </si>
  <si>
    <t>For more information please refer to "BOQs and Design/Drawings".</t>
  </si>
  <si>
    <t xml:space="preserve">The RFQ, BOQs, Design/Drawings, and all related documents must be stamped and signed. </t>
  </si>
  <si>
    <t>يجب ختم وتوقيع طلب عرض الأسعار وجدول الكميات والمخططات و التصاميم وجميع المستندات ذات الصلة.</t>
  </si>
  <si>
    <t>Validity of Quote (Should be at least 90 days)
مدة صلاحية العرض (يجب ان تكون على الاقل 90 يوم)</t>
  </si>
  <si>
    <r>
      <t xml:space="preserve">مستندات الدعم:
</t>
    </r>
    <r>
      <rPr>
        <b/>
        <sz val="10"/>
        <rFont val="Calibri"/>
        <family val="2"/>
        <scheme val="minor"/>
      </rPr>
      <t>•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
• اذكر جميع مواقع المكاتب في العراق</t>
    </r>
  </si>
  <si>
    <t>Electricity Works</t>
  </si>
  <si>
    <t>Total (E) Electricity Works</t>
  </si>
  <si>
    <t xml:space="preserve"> Total (A) Civil Works</t>
  </si>
  <si>
    <t>Total (B) Finishing Works</t>
  </si>
  <si>
    <t>Total (C) Doors and Windows</t>
  </si>
  <si>
    <t>Total (D) Sanitary , Plumbing, and Water Supply Works</t>
  </si>
  <si>
    <t>Contact Email
البريد الألكتروني</t>
  </si>
  <si>
    <t>The payment will be based on the actual achieved quantities and measurements, but not on the estimated BoQs. in additional the contractor will be responsible for the cost of implemented items not mentioned in the BoQs and not approved in writing by Samaritan's Purse engineers. Samaritan's Purse will not pay for these additional costs.</t>
  </si>
  <si>
    <t xml:space="preserve">all project activities will be in Solagh. The first seven sanitation structures will be identical in construction at seven different locations. The last two structures are rehabilitation of current structures and will also be in two different locations. The exact GPS points of each location will be shared with the chosen contractor. </t>
  </si>
  <si>
    <t>جميع أنشطة المشروع ستكون في صولاغ. ستكون هياكل الصرف الصحي السبعة الأولى متطابقة في البناء في سبعة مواقع مختلفة. يتم إعادة تأهيل الهيكلين الأخيرين للمباني الحالية وسيكونان أيضًا في موقعين مختلفين. ستتم مشاركة نقاط GPS الدقيقة لكل موقع لاحقا مع المقاول المختار .</t>
  </si>
  <si>
    <t>سيتم الدفع على أساس الكميات والقياسات الفعلية المحققة، ولكن ليس على أساس جداول الكميات المقدرة. بالإضافة إلى ذلك، سيكون المقاول مسؤولاً عن تكلفة العناصر المنفذة غير المذكورة في جداول الكميات والتي لم تتم الموافقة عليها كتابيًا من قبل مهندسي ساماريتانس بيرس. لن تدفع ساماريتانس بيرس هذه التكاليف الإضافية.</t>
  </si>
  <si>
    <t>مدة انجاز العمل يجب ان لاتزيد عن 60 يوم.</t>
  </si>
  <si>
    <t>The completion time for the task must not exceed 60 days.</t>
  </si>
  <si>
    <r>
      <t xml:space="preserve">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t>
    </r>
    <r>
      <rPr>
        <b/>
        <sz val="9"/>
        <color rgb="FFFF0000"/>
        <rFont val="Calibri"/>
        <family val="2"/>
        <scheme val="minor"/>
      </rPr>
      <t>@ً Phone Call/ WhatsApp/ Signal  (Iraq +964 750 863 6742).</t>
    </r>
    <r>
      <rPr>
        <sz val="9"/>
        <color rgb="FFFF0000"/>
        <rFont val="Calibri"/>
        <family val="2"/>
        <scheme val="minor"/>
      </rPr>
      <t xml:space="preserve">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t>
    </r>
    <r>
      <rPr>
        <b/>
        <sz val="9"/>
        <color rgb="FFFF0000"/>
        <rFont val="Calibri"/>
        <family val="2"/>
        <scheme val="minor"/>
      </rPr>
      <t>Phone Call/ WhatsApp/ Signal:  (Iraq +964 750 863 6742)</t>
    </r>
    <r>
      <rPr>
        <sz val="9"/>
        <color rgb="FFFF0000"/>
        <rFont val="Calibri"/>
        <family val="2"/>
        <scheme val="minor"/>
      </rPr>
      <t>.</t>
    </r>
  </si>
  <si>
    <r>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مكالة - واتساب - سيجنال:
</t>
    </r>
    <r>
      <rPr>
        <b/>
        <sz val="9"/>
        <color rgb="FFFF0000"/>
        <rFont val="Calibri"/>
        <family val="2"/>
        <scheme val="minor"/>
      </rPr>
      <t xml:space="preserve"> (Iraq +964 750 863 6742 )</t>
    </r>
    <r>
      <rPr>
        <sz val="9"/>
        <color rgb="FFFF0000"/>
        <rFont val="Calibri"/>
        <family val="2"/>
        <scheme val="minor"/>
      </rPr>
      <t xml:space="preserve">.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بمكالة - واتساب - سيجنال:
</t>
    </r>
    <r>
      <rPr>
        <b/>
        <sz val="9"/>
        <color rgb="FFFF0000"/>
        <rFont val="Calibri"/>
        <family val="2"/>
        <scheme val="minor"/>
      </rPr>
      <t xml:space="preserve"> (Iraq +964 750 863 6742).</t>
    </r>
  </si>
  <si>
    <t>The evaluation criteria of this tender will be mainly on the following:
- Price.
- Project Completion Time.
- Warranty Duration.
- A legitimate Construction Company. 
The Samaritan's Purse tender committee retains the prerogative to modify these criteria as deemed advantageous for Samaritan's Purse at any level throughout this procurement process.</t>
  </si>
  <si>
    <t>ستكون معايير التقييم لهذا العطاء بشكل أساسي على ما يلي:
- السعر.
- وقت اكمال المشروع.
- مدة الضمان.
- شركة بناء شرعية.
تحتفظ لجنة مناقصة سماريتانس بيرس بصلاحية تعديل هذه المعاييرحسب مصلحة سماريتانس بيرس خلال اي مرحلة من عملية الشراء هذه.</t>
  </si>
  <si>
    <t>Procurement Number:</t>
  </si>
  <si>
    <t>PR10515ER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</si>
</sst>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_-* #,##0.00_-;\-* #,##0.00_-;_-* &quot;-&quot;??_-;_-@_-"/>
    <numFmt numFmtId="165" formatCode="[$-409]mmm\-yy;@"/>
    <numFmt numFmtId="166" formatCode="[$-409]d\-mmm\-yy;@"/>
    <numFmt numFmtId="167" formatCode="_-* #,##0.00\ [$€]_-;\-* #,##0.00\ [$€]_-;_-* &quot;-&quot;??\ [$€]_-;_-@_-"/>
  </numFmts>
  <fonts count="60">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b/>
      <sz val="12"/>
      <color theme="1"/>
      <name val="Calibri"/>
      <family val="2"/>
      <scheme val="minor"/>
    </font>
    <font>
      <b/>
      <sz val="10"/>
      <name val="Calibri"/>
      <family val="2"/>
      <scheme val="minor"/>
    </font>
    <font>
      <sz val="10"/>
      <name val="Calibri"/>
      <family val="2"/>
      <scheme val="minor"/>
    </font>
    <font>
      <u/>
      <sz val="10"/>
      <name val="Calibri"/>
      <family val="2"/>
      <scheme val="minor"/>
    </font>
    <font>
      <b/>
      <sz val="10"/>
      <color theme="0"/>
      <name val="Calibri"/>
      <family val="2"/>
      <scheme val="minor"/>
    </font>
    <font>
      <b/>
      <sz val="11"/>
      <color theme="1"/>
      <name val="Calibri"/>
      <family val="2"/>
      <scheme val="minor"/>
    </font>
    <font>
      <b/>
      <sz val="8"/>
      <color rgb="FF000000"/>
      <name val="Calibri"/>
      <family val="2"/>
      <scheme val="minor"/>
    </font>
    <font>
      <b/>
      <sz val="11"/>
      <name val="Calibri"/>
      <family val="2"/>
      <scheme val="minor"/>
    </font>
    <font>
      <b/>
      <sz val="11"/>
      <color theme="0"/>
      <name val="Calibri"/>
      <family val="2"/>
      <scheme val="minor"/>
    </font>
    <font>
      <sz val="11"/>
      <color rgb="FFFF0000"/>
      <name val="Calibri"/>
      <family val="2"/>
      <scheme val="minor"/>
    </font>
    <font>
      <b/>
      <sz val="14"/>
      <color theme="1"/>
      <name val="New times of roman"/>
    </font>
    <font>
      <b/>
      <sz val="11"/>
      <color rgb="FF000000"/>
      <name val="Calibri"/>
      <family val="2"/>
      <scheme val="minor"/>
    </font>
    <font>
      <sz val="11"/>
      <color rgb="FF000000"/>
      <name val="Calibri"/>
      <family val="2"/>
      <scheme val="minor"/>
    </font>
    <font>
      <sz val="11"/>
      <name val="Calibri"/>
      <family val="2"/>
      <scheme val="minor"/>
    </font>
    <font>
      <sz val="11"/>
      <color rgb="FFFFFF00"/>
      <name val="Calibri"/>
      <family val="2"/>
      <scheme val="minor"/>
    </font>
    <font>
      <sz val="14"/>
      <color theme="1"/>
      <name val="Calibri"/>
      <family val="2"/>
      <scheme val="minor"/>
    </font>
    <font>
      <b/>
      <sz val="11"/>
      <color rgb="FF002060"/>
      <name val="Calibri"/>
      <family val="2"/>
      <scheme val="minor"/>
    </font>
    <font>
      <b/>
      <sz val="14"/>
      <name val="Calibri"/>
      <family val="2"/>
      <scheme val="minor"/>
    </font>
    <font>
      <b/>
      <sz val="8"/>
      <color theme="0" tint="-0.249977111117893"/>
      <name val="Calibri"/>
      <family val="2"/>
      <scheme val="minor"/>
    </font>
  </fonts>
  <fills count="32">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rgb="FF8C8800"/>
        <bgColor indexed="64"/>
      </patternFill>
    </fill>
    <fill>
      <patternFill patternType="solid">
        <fgColor theme="0" tint="-0.249977111117893"/>
        <bgColor indexed="64"/>
      </patternFill>
    </fill>
    <fill>
      <patternFill patternType="solid">
        <fgColor theme="1" tint="0.249977111117893"/>
        <bgColor rgb="FFFFFF66"/>
      </patternFill>
    </fill>
  </fills>
  <borders count="29">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5" fontId="4" fillId="0" borderId="0" applyFill="0" applyBorder="0" applyAlignment="0" applyProtection="0"/>
    <xf numFmtId="165"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4" fillId="0" borderId="0" applyFill="0" applyBorder="0" applyAlignment="0" applyProtection="0"/>
    <xf numFmtId="43" fontId="4"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6" fontId="4" fillId="0" borderId="0" applyFill="0" applyBorder="0" applyAlignment="0" applyProtection="0"/>
    <xf numFmtId="0"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43" fontId="2"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6"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6" fontId="4" fillId="0" borderId="0"/>
    <xf numFmtId="0" fontId="4" fillId="0" borderId="0"/>
    <xf numFmtId="0" fontId="4" fillId="0" borderId="0"/>
    <xf numFmtId="0" fontId="4" fillId="0" borderId="0"/>
    <xf numFmtId="0" fontId="4" fillId="0" borderId="0"/>
    <xf numFmtId="0" fontId="4" fillId="0" borderId="0"/>
    <xf numFmtId="0" fontId="4" fillId="0" borderId="0"/>
    <xf numFmtId="166"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6"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5" fontId="2" fillId="0" borderId="0"/>
    <xf numFmtId="0" fontId="2" fillId="0" borderId="0"/>
    <xf numFmtId="0" fontId="4" fillId="0" borderId="0"/>
    <xf numFmtId="0" fontId="4" fillId="0" borderId="0"/>
    <xf numFmtId="0" fontId="23" fillId="0" borderId="0"/>
    <xf numFmtId="165"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145">
    <xf numFmtId="0" fontId="0" fillId="0" borderId="0" xfId="0"/>
    <xf numFmtId="0" fontId="35" fillId="0" borderId="0" xfId="0" applyFont="1" applyAlignment="1">
      <alignment vertical="top"/>
    </xf>
    <xf numFmtId="0" fontId="35" fillId="0" borderId="0" xfId="0" applyNumberFormat="1" applyFont="1" applyAlignment="1">
      <alignment vertical="top"/>
    </xf>
    <xf numFmtId="0" fontId="35" fillId="0" borderId="0" xfId="0" applyFont="1" applyFill="1" applyAlignment="1">
      <alignment vertical="top"/>
    </xf>
    <xf numFmtId="0" fontId="47" fillId="28" borderId="15" xfId="0" applyFont="1" applyFill="1" applyBorder="1" applyAlignment="1">
      <alignment horizontal="center" vertical="center" wrapText="1"/>
    </xf>
    <xf numFmtId="0" fontId="36" fillId="28" borderId="15" xfId="0" applyFont="1" applyFill="1" applyBorder="1" applyAlignment="1">
      <alignment horizontal="center" vertical="center" wrapText="1"/>
    </xf>
    <xf numFmtId="0" fontId="51" fillId="0" borderId="0" xfId="0" applyFont="1" applyAlignment="1">
      <alignment horizontal="center" vertical="center" wrapText="1"/>
    </xf>
    <xf numFmtId="0" fontId="0" fillId="2" borderId="0" xfId="0" applyFill="1"/>
    <xf numFmtId="0" fontId="56" fillId="0" borderId="0" xfId="0" applyFont="1"/>
    <xf numFmtId="0" fontId="57" fillId="29" borderId="15" xfId="0" applyFont="1" applyFill="1" applyBorder="1" applyAlignment="1">
      <alignment horizontal="center" vertical="center" wrapText="1"/>
    </xf>
    <xf numFmtId="0" fontId="0" fillId="0" borderId="20" xfId="0" applyFont="1" applyBorder="1" applyAlignment="1">
      <alignment horizontal="center" vertical="center"/>
    </xf>
    <xf numFmtId="0" fontId="0" fillId="2" borderId="20" xfId="0" applyFont="1" applyFill="1" applyBorder="1" applyAlignment="1">
      <alignment horizontal="center" vertical="center"/>
    </xf>
    <xf numFmtId="0" fontId="57" fillId="0" borderId="15" xfId="0" applyFont="1" applyBorder="1" applyAlignment="1">
      <alignment horizontal="center" vertical="center"/>
    </xf>
    <xf numFmtId="0" fontId="0" fillId="0" borderId="15" xfId="0" applyFont="1" applyBorder="1" applyAlignment="1">
      <alignment horizontal="center" vertical="center"/>
    </xf>
    <xf numFmtId="0" fontId="0" fillId="2" borderId="15" xfId="0" applyFont="1" applyFill="1" applyBorder="1" applyAlignment="1">
      <alignment horizontal="center" vertical="center"/>
    </xf>
    <xf numFmtId="0" fontId="0" fillId="0" borderId="15" xfId="0" applyFont="1" applyFill="1" applyBorder="1" applyAlignment="1">
      <alignment horizontal="center" vertical="center"/>
    </xf>
    <xf numFmtId="0" fontId="57" fillId="2" borderId="15" xfId="0" applyFont="1" applyFill="1" applyBorder="1" applyAlignment="1">
      <alignment horizontal="center" vertical="center"/>
    </xf>
    <xf numFmtId="0" fontId="57" fillId="0" borderId="20" xfId="0" applyFont="1" applyBorder="1" applyAlignment="1">
      <alignment horizontal="center" vertical="center"/>
    </xf>
    <xf numFmtId="0" fontId="0" fillId="0" borderId="20" xfId="0" applyFont="1" applyFill="1" applyBorder="1" applyAlignment="1">
      <alignment horizontal="center" vertical="center"/>
    </xf>
    <xf numFmtId="0" fontId="57" fillId="29" borderId="21" xfId="0" applyFont="1" applyFill="1" applyBorder="1" applyAlignment="1">
      <alignment horizontal="center" vertical="center" wrapText="1"/>
    </xf>
    <xf numFmtId="0" fontId="49" fillId="26" borderId="23" xfId="0" applyFont="1" applyFill="1" applyBorder="1" applyAlignment="1">
      <alignment vertical="top" wrapText="1"/>
    </xf>
    <xf numFmtId="0" fontId="49" fillId="26" borderId="24" xfId="0" applyFont="1" applyFill="1" applyBorder="1" applyAlignment="1">
      <alignment vertical="top" wrapText="1"/>
    </xf>
    <xf numFmtId="0" fontId="57" fillId="26" borderId="15" xfId="0" applyFont="1" applyFill="1" applyBorder="1" applyAlignment="1">
      <alignment horizontal="center" vertical="center"/>
    </xf>
    <xf numFmtId="0" fontId="49" fillId="26" borderId="15" xfId="0" applyFont="1" applyFill="1" applyBorder="1" applyAlignment="1">
      <alignment horizontal="center" vertical="center"/>
    </xf>
    <xf numFmtId="0" fontId="57" fillId="26" borderId="16" xfId="0" applyFont="1" applyFill="1" applyBorder="1" applyAlignment="1">
      <alignment vertical="center"/>
    </xf>
    <xf numFmtId="0" fontId="39" fillId="31" borderId="15" xfId="0" applyFont="1" applyFill="1" applyBorder="1" applyAlignment="1">
      <alignment horizontal="center" vertical="top" wrapText="1"/>
    </xf>
    <xf numFmtId="0" fontId="39" fillId="31" borderId="15" xfId="0" applyFont="1" applyFill="1" applyBorder="1" applyAlignment="1">
      <alignment horizontal="center" vertical="center" wrapText="1"/>
    </xf>
    <xf numFmtId="0" fontId="34" fillId="2" borderId="15" xfId="0" applyFont="1" applyFill="1" applyBorder="1" applyAlignment="1">
      <alignment horizontal="center" vertical="center" wrapText="1"/>
    </xf>
    <xf numFmtId="0" fontId="49" fillId="0" borderId="15" xfId="0" applyFont="1" applyFill="1" applyBorder="1" applyAlignment="1">
      <alignment vertical="center" wrapText="1"/>
    </xf>
    <xf numFmtId="44" fontId="48" fillId="2" borderId="17" xfId="0" applyNumberFormat="1" applyFont="1" applyFill="1" applyBorder="1" applyAlignment="1">
      <alignment vertical="center" wrapText="1"/>
    </xf>
    <xf numFmtId="44" fontId="48" fillId="2" borderId="18" xfId="0" applyNumberFormat="1" applyFont="1" applyFill="1" applyBorder="1" applyAlignment="1">
      <alignment vertical="center" wrapText="1"/>
    </xf>
    <xf numFmtId="0" fontId="41" fillId="0" borderId="15" xfId="0" applyFont="1" applyBorder="1" applyAlignment="1">
      <alignment vertical="center"/>
    </xf>
    <xf numFmtId="0" fontId="34" fillId="0" borderId="15" xfId="0" applyFont="1" applyBorder="1" applyAlignment="1">
      <alignment vertical="top"/>
    </xf>
    <xf numFmtId="0" fontId="34" fillId="0" borderId="15" xfId="0" applyFont="1" applyBorder="1" applyAlignment="1">
      <alignment vertical="center"/>
    </xf>
    <xf numFmtId="0" fontId="34" fillId="2" borderId="18" xfId="0" applyFont="1" applyFill="1" applyBorder="1" applyAlignment="1">
      <alignment horizontal="center" vertical="center" wrapText="1"/>
    </xf>
    <xf numFmtId="44" fontId="0" fillId="0" borderId="20" xfId="648" applyFont="1" applyBorder="1" applyAlignment="1">
      <alignment horizontal="center" vertical="center"/>
    </xf>
    <xf numFmtId="44" fontId="41" fillId="2" borderId="20" xfId="648" applyFont="1" applyFill="1" applyBorder="1" applyAlignment="1">
      <alignment horizontal="center" vertical="center"/>
    </xf>
    <xf numFmtId="44" fontId="0" fillId="2" borderId="20" xfId="648" applyFont="1" applyFill="1" applyBorder="1" applyAlignment="1">
      <alignment horizontal="center" vertical="center"/>
    </xf>
    <xf numFmtId="0" fontId="54" fillId="2" borderId="16" xfId="0" quotePrefix="1" applyFont="1" applyFill="1" applyBorder="1" applyAlignment="1">
      <alignment horizontal="left" vertical="center" wrapText="1"/>
    </xf>
    <xf numFmtId="0" fontId="54" fillId="2" borderId="18" xfId="0" quotePrefix="1" applyFont="1" applyFill="1" applyBorder="1" applyAlignment="1">
      <alignment horizontal="left" vertical="center" wrapText="1"/>
    </xf>
    <xf numFmtId="0" fontId="54" fillId="2" borderId="16" xfId="0" applyFont="1" applyFill="1" applyBorder="1" applyAlignment="1">
      <alignment horizontal="right" vertical="center" wrapText="1"/>
    </xf>
    <xf numFmtId="0" fontId="54" fillId="2" borderId="17" xfId="0" applyFont="1" applyFill="1" applyBorder="1" applyAlignment="1">
      <alignment horizontal="right" vertical="center" wrapText="1"/>
    </xf>
    <xf numFmtId="0" fontId="54" fillId="2" borderId="18" xfId="0" applyFont="1" applyFill="1" applyBorder="1" applyAlignment="1">
      <alignment horizontal="right" vertical="center" wrapText="1"/>
    </xf>
    <xf numFmtId="0" fontId="54" fillId="2" borderId="16" xfId="0" applyFont="1" applyFill="1" applyBorder="1" applyAlignment="1">
      <alignment horizontal="left" vertical="center" wrapText="1"/>
    </xf>
    <xf numFmtId="0" fontId="54" fillId="2" borderId="18" xfId="0" applyFont="1" applyFill="1" applyBorder="1" applyAlignment="1">
      <alignment horizontal="left" vertical="center" wrapText="1"/>
    </xf>
    <xf numFmtId="0" fontId="34" fillId="27" borderId="22" xfId="0" applyFont="1" applyFill="1" applyBorder="1" applyAlignment="1">
      <alignment horizontal="center" vertical="center" wrapText="1"/>
    </xf>
    <xf numFmtId="0" fontId="34" fillId="27" borderId="19" xfId="0" applyFont="1" applyFill="1" applyBorder="1" applyAlignment="1">
      <alignment horizontal="center" vertical="center" wrapText="1"/>
    </xf>
    <xf numFmtId="0" fontId="34" fillId="27" borderId="25" xfId="0" applyFont="1" applyFill="1" applyBorder="1" applyAlignment="1">
      <alignment horizontal="center" vertical="center" wrapText="1"/>
    </xf>
    <xf numFmtId="0" fontId="34" fillId="27" borderId="27" xfId="0" applyFont="1" applyFill="1" applyBorder="1" applyAlignment="1">
      <alignment horizontal="center" vertical="center" wrapText="1"/>
    </xf>
    <xf numFmtId="0" fontId="34" fillId="27" borderId="0" xfId="0" applyFont="1" applyFill="1" applyBorder="1" applyAlignment="1">
      <alignment horizontal="center" vertical="center" wrapText="1"/>
    </xf>
    <xf numFmtId="0" fontId="34" fillId="27" borderId="28" xfId="0" applyFont="1" applyFill="1" applyBorder="1" applyAlignment="1">
      <alignment horizontal="center" vertical="center" wrapText="1"/>
    </xf>
    <xf numFmtId="0" fontId="34" fillId="27" borderId="23" xfId="0" applyFont="1" applyFill="1" applyBorder="1" applyAlignment="1">
      <alignment horizontal="center" vertical="center" wrapText="1"/>
    </xf>
    <xf numFmtId="0" fontId="34" fillId="27" borderId="24" xfId="0" applyFont="1" applyFill="1" applyBorder="1" applyAlignment="1">
      <alignment horizontal="center" vertical="center" wrapText="1"/>
    </xf>
    <xf numFmtId="0" fontId="34" fillId="27" borderId="26" xfId="0" applyFont="1" applyFill="1" applyBorder="1" applyAlignment="1">
      <alignment horizontal="center" vertical="center" wrapText="1"/>
    </xf>
    <xf numFmtId="0" fontId="59" fillId="0" borderId="22" xfId="0" applyFont="1" applyFill="1" applyBorder="1" applyAlignment="1">
      <alignment horizontal="center" vertical="center" wrapText="1"/>
    </xf>
    <xf numFmtId="0" fontId="59" fillId="0" borderId="19" xfId="0" applyFont="1" applyFill="1" applyBorder="1" applyAlignment="1">
      <alignment horizontal="center" vertical="center" wrapText="1"/>
    </xf>
    <xf numFmtId="0" fontId="59" fillId="0" borderId="25" xfId="0" applyFont="1" applyFill="1" applyBorder="1" applyAlignment="1">
      <alignment horizontal="center" vertical="center" wrapText="1"/>
    </xf>
    <xf numFmtId="0" fontId="59" fillId="0" borderId="27"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59" fillId="0" borderId="28" xfId="0" applyFont="1" applyFill="1" applyBorder="1" applyAlignment="1">
      <alignment horizontal="center" vertical="center" wrapText="1"/>
    </xf>
    <xf numFmtId="0" fontId="59" fillId="0" borderId="23" xfId="0" applyFont="1" applyFill="1" applyBorder="1" applyAlignment="1">
      <alignment horizontal="center" vertical="center" wrapText="1"/>
    </xf>
    <xf numFmtId="0" fontId="59" fillId="0" borderId="24" xfId="0" applyFont="1" applyFill="1" applyBorder="1" applyAlignment="1">
      <alignment horizontal="center" vertical="center" wrapText="1"/>
    </xf>
    <xf numFmtId="0" fontId="59" fillId="0" borderId="26" xfId="0" applyFont="1" applyFill="1" applyBorder="1" applyAlignment="1">
      <alignment horizontal="center" vertical="center" wrapText="1"/>
    </xf>
    <xf numFmtId="0" fontId="54" fillId="0" borderId="16" xfId="0" applyFont="1" applyFill="1" applyBorder="1" applyAlignment="1">
      <alignment horizontal="right" vertical="center" wrapText="1"/>
    </xf>
    <xf numFmtId="0" fontId="54" fillId="0" borderId="17" xfId="0" applyFont="1" applyFill="1" applyBorder="1" applyAlignment="1">
      <alignment horizontal="right" vertical="center" wrapText="1"/>
    </xf>
    <xf numFmtId="0" fontId="54" fillId="0" borderId="18" xfId="0" applyFont="1" applyFill="1" applyBorder="1" applyAlignment="1">
      <alignment horizontal="right" vertical="center" wrapText="1"/>
    </xf>
    <xf numFmtId="0" fontId="42" fillId="2" borderId="16" xfId="0" applyFont="1" applyFill="1" applyBorder="1" applyAlignment="1">
      <alignment horizontal="left" vertical="center" wrapText="1"/>
    </xf>
    <xf numFmtId="0" fontId="42" fillId="2" borderId="17" xfId="0" applyFont="1" applyFill="1" applyBorder="1" applyAlignment="1">
      <alignment horizontal="left" vertical="center" wrapText="1"/>
    </xf>
    <xf numFmtId="0" fontId="43" fillId="0" borderId="16" xfId="0" applyFont="1" applyFill="1" applyBorder="1" applyAlignment="1">
      <alignment horizontal="left" vertical="center" wrapText="1"/>
    </xf>
    <xf numFmtId="0" fontId="43" fillId="0" borderId="17" xfId="0" applyFont="1" applyFill="1" applyBorder="1" applyAlignment="1">
      <alignment horizontal="left" vertical="center" wrapText="1"/>
    </xf>
    <xf numFmtId="0" fontId="43" fillId="2" borderId="16" xfId="0" applyFont="1" applyFill="1" applyBorder="1" applyAlignment="1">
      <alignment horizontal="left" vertical="center" wrapText="1"/>
    </xf>
    <xf numFmtId="0" fontId="43" fillId="2" borderId="17" xfId="0" applyFont="1" applyFill="1" applyBorder="1" applyAlignment="1">
      <alignment horizontal="left" vertical="center" wrapText="1"/>
    </xf>
    <xf numFmtId="0" fontId="34" fillId="0" borderId="15" xfId="0" applyFont="1" applyBorder="1" applyAlignment="1">
      <alignment horizontal="center" vertical="center"/>
    </xf>
    <xf numFmtId="15" fontId="41" fillId="0" borderId="15" xfId="0" applyNumberFormat="1" applyFont="1" applyBorder="1" applyAlignment="1">
      <alignment horizontal="center" vertical="center" wrapText="1"/>
    </xf>
    <xf numFmtId="15" fontId="41" fillId="0" borderId="15" xfId="0" applyNumberFormat="1" applyFont="1" applyBorder="1" applyAlignment="1">
      <alignment horizontal="center" vertical="top"/>
    </xf>
    <xf numFmtId="0" fontId="52" fillId="27" borderId="15" xfId="0" applyFont="1" applyFill="1" applyBorder="1" applyAlignment="1">
      <alignment horizontal="center" vertical="center" wrapText="1"/>
    </xf>
    <xf numFmtId="0" fontId="34" fillId="27" borderId="16" xfId="0" applyFont="1" applyFill="1" applyBorder="1" applyAlignment="1">
      <alignment horizontal="center" vertical="center" wrapText="1"/>
    </xf>
    <xf numFmtId="0" fontId="34" fillId="27" borderId="17" xfId="0" applyFont="1" applyFill="1" applyBorder="1" applyAlignment="1">
      <alignment horizontal="center" vertical="center" wrapText="1"/>
    </xf>
    <xf numFmtId="0" fontId="34" fillId="27" borderId="18" xfId="0" applyFont="1" applyFill="1" applyBorder="1" applyAlignment="1">
      <alignment horizontal="center" vertical="center" wrapText="1"/>
    </xf>
    <xf numFmtId="0" fontId="39" fillId="26" borderId="15" xfId="0" applyFont="1" applyFill="1" applyBorder="1" applyAlignment="1">
      <alignment horizontal="center" vertical="center" wrapText="1"/>
    </xf>
    <xf numFmtId="0" fontId="40" fillId="0" borderId="15" xfId="0" applyFont="1" applyBorder="1" applyAlignment="1">
      <alignment horizontal="left" vertical="center" wrapText="1"/>
    </xf>
    <xf numFmtId="0" fontId="40" fillId="0" borderId="15" xfId="0" applyFont="1" applyFill="1" applyBorder="1" applyAlignment="1">
      <alignment horizontal="right" vertical="center" wrapText="1"/>
    </xf>
    <xf numFmtId="0" fontId="33" fillId="27" borderId="15" xfId="0" applyFont="1" applyFill="1" applyBorder="1" applyAlignment="1">
      <alignment horizontal="center" vertical="center"/>
    </xf>
    <xf numFmtId="0" fontId="39" fillId="31" borderId="15" xfId="0" applyFont="1" applyFill="1" applyBorder="1" applyAlignment="1">
      <alignment horizontal="center" vertical="center" wrapText="1"/>
    </xf>
    <xf numFmtId="0" fontId="57" fillId="29" borderId="15" xfId="0" applyFont="1" applyFill="1" applyBorder="1" applyAlignment="1">
      <alignment horizontal="left" vertical="top" wrapText="1"/>
    </xf>
    <xf numFmtId="0" fontId="0" fillId="2" borderId="15" xfId="0" applyFont="1" applyFill="1" applyBorder="1" applyAlignment="1">
      <alignment horizontal="left" vertical="top" wrapText="1"/>
    </xf>
    <xf numFmtId="0" fontId="0" fillId="0" borderId="15" xfId="0" applyFont="1" applyBorder="1" applyAlignment="1">
      <alignment horizontal="left" vertical="top" wrapText="1"/>
    </xf>
    <xf numFmtId="0" fontId="49" fillId="26" borderId="16" xfId="0" applyFont="1" applyFill="1" applyBorder="1" applyAlignment="1">
      <alignment horizontal="left" vertical="top" wrapText="1"/>
    </xf>
    <xf numFmtId="0" fontId="49" fillId="26" borderId="17" xfId="0" applyFont="1" applyFill="1" applyBorder="1" applyAlignment="1">
      <alignment horizontal="left" vertical="top" wrapText="1"/>
    </xf>
    <xf numFmtId="0" fontId="54" fillId="0" borderId="15" xfId="0" applyFont="1" applyFill="1" applyBorder="1" applyAlignment="1">
      <alignment horizontal="left" vertical="top" wrapText="1"/>
    </xf>
    <xf numFmtId="0" fontId="49" fillId="26" borderId="18" xfId="0" applyFont="1" applyFill="1" applyBorder="1" applyAlignment="1">
      <alignment horizontal="left" vertical="top" wrapText="1"/>
    </xf>
    <xf numFmtId="0" fontId="41" fillId="30" borderId="17" xfId="0" applyFont="1" applyFill="1" applyBorder="1" applyAlignment="1">
      <alignment horizontal="center" vertical="center"/>
    </xf>
    <xf numFmtId="0" fontId="41" fillId="30" borderId="18" xfId="0" applyFont="1" applyFill="1" applyBorder="1" applyAlignment="1">
      <alignment horizontal="center" vertical="center"/>
    </xf>
    <xf numFmtId="44" fontId="41" fillId="30" borderId="17" xfId="648" applyFont="1" applyFill="1" applyBorder="1" applyAlignment="1">
      <alignment horizontal="left" vertical="center" indent="22"/>
    </xf>
    <xf numFmtId="0" fontId="39" fillId="26" borderId="15" xfId="0" applyFont="1" applyFill="1" applyBorder="1" applyAlignment="1">
      <alignment horizontal="center" vertical="center"/>
    </xf>
    <xf numFmtId="0" fontId="35" fillId="26" borderId="15" xfId="0" applyFont="1" applyFill="1" applyBorder="1" applyAlignment="1">
      <alignment vertical="center"/>
    </xf>
    <xf numFmtId="15" fontId="41" fillId="0" borderId="15" xfId="0" applyNumberFormat="1" applyFont="1" applyBorder="1" applyAlignment="1">
      <alignment horizontal="center" vertical="center"/>
    </xf>
    <xf numFmtId="0" fontId="45" fillId="26" borderId="15" xfId="0" applyFont="1" applyFill="1" applyBorder="1" applyAlignment="1">
      <alignment horizontal="left" vertical="center" wrapText="1"/>
    </xf>
    <xf numFmtId="0" fontId="46" fillId="0" borderId="15" xfId="0" applyFont="1" applyFill="1" applyBorder="1" applyAlignment="1">
      <alignment horizontal="left" vertical="top" wrapText="1"/>
    </xf>
    <xf numFmtId="0" fontId="52" fillId="0" borderId="15" xfId="0" applyFont="1" applyBorder="1" applyAlignment="1">
      <alignment horizontal="left" vertical="top" wrapText="1"/>
    </xf>
    <xf numFmtId="0" fontId="53" fillId="0" borderId="15" xfId="0" applyFont="1" applyFill="1" applyBorder="1" applyAlignment="1">
      <alignment horizontal="left" vertical="top" wrapText="1"/>
    </xf>
    <xf numFmtId="0" fontId="45" fillId="26" borderId="15" xfId="0" applyFont="1" applyFill="1" applyBorder="1" applyAlignment="1">
      <alignment horizontal="left" vertical="top" wrapText="1"/>
    </xf>
    <xf numFmtId="0" fontId="37" fillId="27" borderId="15" xfId="0" applyNumberFormat="1" applyFont="1" applyFill="1" applyBorder="1" applyAlignment="1">
      <alignment horizontal="center" vertical="center" wrapText="1"/>
    </xf>
    <xf numFmtId="0" fontId="34" fillId="27" borderId="15" xfId="0" applyFont="1" applyFill="1" applyBorder="1" applyAlignment="1">
      <alignment horizontal="center" vertical="center" wrapText="1"/>
    </xf>
    <xf numFmtId="0" fontId="39" fillId="26" borderId="15" xfId="0" applyFont="1" applyFill="1" applyBorder="1" applyAlignment="1">
      <alignment horizontal="center" vertical="top"/>
    </xf>
    <xf numFmtId="0" fontId="34" fillId="27" borderId="15" xfId="0" applyFont="1" applyFill="1" applyBorder="1" applyAlignment="1">
      <alignment horizontal="center" vertical="center"/>
    </xf>
    <xf numFmtId="0" fontId="49" fillId="26" borderId="16" xfId="0" applyFont="1" applyFill="1" applyBorder="1" applyAlignment="1">
      <alignment horizontal="left" vertical="center"/>
    </xf>
    <xf numFmtId="0" fontId="49" fillId="26" borderId="17" xfId="0" applyFont="1" applyFill="1" applyBorder="1" applyAlignment="1">
      <alignment horizontal="left" vertical="center"/>
    </xf>
    <xf numFmtId="0" fontId="54" fillId="0" borderId="16" xfId="0" applyFont="1" applyFill="1" applyBorder="1" applyAlignment="1">
      <alignment horizontal="left" vertical="center" wrapText="1"/>
    </xf>
    <xf numFmtId="0" fontId="54" fillId="0" borderId="18" xfId="0" applyFont="1" applyFill="1" applyBorder="1" applyAlignment="1">
      <alignment horizontal="left" vertical="center" wrapText="1"/>
    </xf>
    <xf numFmtId="0" fontId="46" fillId="0" borderId="15" xfId="0" applyFont="1" applyBorder="1" applyAlignment="1">
      <alignment horizontal="left" vertical="top" wrapText="1"/>
    </xf>
    <xf numFmtId="0" fontId="0" fillId="0" borderId="22" xfId="0" applyFont="1" applyBorder="1" applyAlignment="1">
      <alignment horizontal="center"/>
    </xf>
    <xf numFmtId="0" fontId="0" fillId="0" borderId="19" xfId="0" applyFont="1" applyBorder="1" applyAlignment="1">
      <alignment horizontal="center"/>
    </xf>
    <xf numFmtId="0" fontId="0" fillId="0" borderId="25" xfId="0" applyFont="1" applyBorder="1" applyAlignment="1">
      <alignment horizontal="center"/>
    </xf>
    <xf numFmtId="0" fontId="0" fillId="2" borderId="22" xfId="0" applyFont="1" applyFill="1" applyBorder="1" applyAlignment="1">
      <alignment horizontal="center"/>
    </xf>
    <xf numFmtId="0" fontId="0" fillId="2" borderId="19" xfId="0" applyFont="1" applyFill="1" applyBorder="1" applyAlignment="1">
      <alignment horizontal="center"/>
    </xf>
    <xf numFmtId="0" fontId="0" fillId="2" borderId="25" xfId="0" applyFont="1" applyFill="1" applyBorder="1" applyAlignment="1">
      <alignment horizontal="center"/>
    </xf>
    <xf numFmtId="0" fontId="57" fillId="29" borderId="16" xfId="0" applyFont="1" applyFill="1" applyBorder="1" applyAlignment="1">
      <alignment horizontal="left" vertical="top" wrapText="1"/>
    </xf>
    <xf numFmtId="0" fontId="57" fillId="29" borderId="17" xfId="0" applyFont="1" applyFill="1" applyBorder="1" applyAlignment="1">
      <alignment horizontal="left" vertical="top" wrapText="1"/>
    </xf>
    <xf numFmtId="0" fontId="57" fillId="29" borderId="18" xfId="0" applyFont="1" applyFill="1" applyBorder="1" applyAlignment="1">
      <alignment horizontal="left" vertical="top" wrapText="1"/>
    </xf>
    <xf numFmtId="0" fontId="57" fillId="29" borderId="23" xfId="0" applyFont="1" applyFill="1" applyBorder="1" applyAlignment="1">
      <alignment horizontal="left" vertical="top" wrapText="1"/>
    </xf>
    <xf numFmtId="0" fontId="57" fillId="29" borderId="24" xfId="0" applyFont="1" applyFill="1" applyBorder="1" applyAlignment="1">
      <alignment horizontal="left" vertical="top" wrapText="1"/>
    </xf>
    <xf numFmtId="0" fontId="57" fillId="29" borderId="26" xfId="0" applyFont="1" applyFill="1" applyBorder="1" applyAlignment="1">
      <alignment horizontal="left" vertical="top" wrapText="1"/>
    </xf>
    <xf numFmtId="0" fontId="52" fillId="2" borderId="15" xfId="0" applyFont="1" applyFill="1" applyBorder="1" applyAlignment="1">
      <alignment horizontal="left" vertical="top" wrapText="1"/>
    </xf>
    <xf numFmtId="0" fontId="54" fillId="0" borderId="15" xfId="439" applyFont="1" applyFill="1" applyBorder="1" applyAlignment="1">
      <alignment horizontal="left" vertical="top" wrapText="1"/>
    </xf>
    <xf numFmtId="0" fontId="46" fillId="2" borderId="15" xfId="0" applyFont="1" applyFill="1" applyBorder="1" applyAlignment="1">
      <alignment horizontal="left" vertical="top" wrapText="1"/>
    </xf>
    <xf numFmtId="0" fontId="54" fillId="0" borderId="15" xfId="0" applyFont="1" applyBorder="1" applyAlignment="1">
      <alignment horizontal="left" vertical="top" wrapText="1"/>
    </xf>
    <xf numFmtId="0" fontId="53" fillId="0" borderId="15" xfId="0" applyFont="1" applyBorder="1" applyAlignment="1">
      <alignment horizontal="left" vertical="top" wrapText="1"/>
    </xf>
    <xf numFmtId="0" fontId="48" fillId="27" borderId="16" xfId="0" applyFont="1" applyFill="1" applyBorder="1" applyAlignment="1">
      <alignment horizontal="center" vertical="center" wrapText="1"/>
    </xf>
    <xf numFmtId="0" fontId="48" fillId="27" borderId="17" xfId="0" applyFont="1" applyFill="1" applyBorder="1" applyAlignment="1">
      <alignment horizontal="center" vertical="center" wrapText="1"/>
    </xf>
    <xf numFmtId="0" fontId="48" fillId="27" borderId="18" xfId="0" applyFont="1" applyFill="1" applyBorder="1" applyAlignment="1">
      <alignment horizontal="center" vertical="center" wrapText="1"/>
    </xf>
    <xf numFmtId="44" fontId="58" fillId="2" borderId="16" xfId="0" applyNumberFormat="1" applyFont="1" applyFill="1" applyBorder="1" applyAlignment="1">
      <alignment horizontal="center" vertical="center" wrapText="1"/>
    </xf>
    <xf numFmtId="44" fontId="58" fillId="2" borderId="17" xfId="0" applyNumberFormat="1" applyFont="1" applyFill="1" applyBorder="1" applyAlignment="1">
      <alignment horizontal="center" vertical="center" wrapText="1"/>
    </xf>
    <xf numFmtId="0" fontId="42" fillId="2" borderId="16" xfId="0" applyFont="1" applyFill="1" applyBorder="1" applyAlignment="1">
      <alignment horizontal="right" vertical="center" wrapText="1"/>
    </xf>
    <xf numFmtId="0" fontId="42" fillId="2" borderId="17" xfId="0" applyFont="1" applyFill="1" applyBorder="1" applyAlignment="1">
      <alignment horizontal="right" vertical="center" wrapText="1"/>
    </xf>
    <xf numFmtId="0" fontId="42" fillId="2" borderId="18" xfId="0" applyFont="1" applyFill="1" applyBorder="1" applyAlignment="1">
      <alignment horizontal="right" vertical="center" wrapText="1"/>
    </xf>
    <xf numFmtId="0" fontId="43" fillId="0" borderId="16" xfId="0" applyFont="1" applyFill="1" applyBorder="1" applyAlignment="1">
      <alignment horizontal="right" vertical="center" wrapText="1"/>
    </xf>
    <xf numFmtId="0" fontId="43" fillId="0" borderId="17" xfId="0" applyFont="1" applyFill="1" applyBorder="1" applyAlignment="1">
      <alignment horizontal="right" vertical="center" wrapText="1"/>
    </xf>
    <xf numFmtId="0" fontId="43" fillId="0" borderId="18" xfId="0" applyFont="1" applyFill="1" applyBorder="1" applyAlignment="1">
      <alignment horizontal="right" vertical="center" wrapText="1"/>
    </xf>
    <xf numFmtId="0" fontId="43" fillId="2" borderId="16" xfId="0" applyFont="1" applyFill="1" applyBorder="1" applyAlignment="1">
      <alignment horizontal="right" vertical="center" wrapText="1"/>
    </xf>
    <xf numFmtId="0" fontId="43" fillId="2" borderId="17" xfId="0" applyFont="1" applyFill="1" applyBorder="1" applyAlignment="1">
      <alignment horizontal="right" vertical="center" wrapText="1"/>
    </xf>
    <xf numFmtId="0" fontId="43" fillId="2" borderId="18" xfId="0" applyFont="1" applyFill="1" applyBorder="1" applyAlignment="1">
      <alignment horizontal="right" vertical="center" wrapText="1"/>
    </xf>
    <xf numFmtId="0" fontId="37" fillId="0" borderId="15" xfId="0" applyNumberFormat="1" applyFont="1" applyFill="1" applyBorder="1" applyAlignment="1">
      <alignment horizontal="center" vertical="center" wrapText="1"/>
    </xf>
    <xf numFmtId="0" fontId="34" fillId="0" borderId="15" xfId="0" applyFont="1" applyFill="1" applyBorder="1" applyAlignment="1">
      <alignment horizontal="center" vertical="center" wrapText="1"/>
    </xf>
    <xf numFmtId="15" fontId="41" fillId="0" borderId="15" xfId="0" applyNumberFormat="1" applyFont="1" applyFill="1" applyBorder="1" applyAlignment="1">
      <alignment horizontal="center" vertical="center" wrapText="1"/>
    </xf>
  </cellXfs>
  <cellStyles count="649">
    <cellStyle name="20% - Accent1 2" xfId="1" xr:uid="{00000000-0005-0000-0000-000000000000}"/>
    <cellStyle name="20% - Accent1 2 2" xfId="2" xr:uid="{00000000-0005-0000-0000-000001000000}"/>
    <cellStyle name="20% - Accent1 3" xfId="3" xr:uid="{00000000-0005-0000-0000-000002000000}"/>
    <cellStyle name="20% - Accent1 4" xfId="4" xr:uid="{00000000-0005-0000-0000-000003000000}"/>
    <cellStyle name="20% - Accent1 5" xfId="5" xr:uid="{00000000-0005-0000-0000-000004000000}"/>
    <cellStyle name="20% - Accent2 2" xfId="6" xr:uid="{00000000-0005-0000-0000-000005000000}"/>
    <cellStyle name="20% - Accent2 2 2" xfId="7" xr:uid="{00000000-0005-0000-0000-000006000000}"/>
    <cellStyle name="20% - Accent2 3" xfId="8" xr:uid="{00000000-0005-0000-0000-000007000000}"/>
    <cellStyle name="20% - Accent2 4" xfId="9" xr:uid="{00000000-0005-0000-0000-000008000000}"/>
    <cellStyle name="20% - Accent2 5" xfId="10" xr:uid="{00000000-0005-0000-0000-000009000000}"/>
    <cellStyle name="20% - Accent3 2" xfId="11" xr:uid="{00000000-0005-0000-0000-00000A000000}"/>
    <cellStyle name="20% - Accent3 2 2" xfId="12" xr:uid="{00000000-0005-0000-0000-00000B000000}"/>
    <cellStyle name="20% - Accent3 3" xfId="13" xr:uid="{00000000-0005-0000-0000-00000C000000}"/>
    <cellStyle name="20% - Accent3 4" xfId="14" xr:uid="{00000000-0005-0000-0000-00000D000000}"/>
    <cellStyle name="20% - Accent3 5" xfId="15" xr:uid="{00000000-0005-0000-0000-00000E000000}"/>
    <cellStyle name="20% - Accent4 2" xfId="16" xr:uid="{00000000-0005-0000-0000-00000F000000}"/>
    <cellStyle name="20% - Accent4 2 2" xfId="17" xr:uid="{00000000-0005-0000-0000-000010000000}"/>
    <cellStyle name="20% - Accent4 3" xfId="18" xr:uid="{00000000-0005-0000-0000-000011000000}"/>
    <cellStyle name="20% - Accent4 4" xfId="19" xr:uid="{00000000-0005-0000-0000-000012000000}"/>
    <cellStyle name="20% - Accent4 5" xfId="20" xr:uid="{00000000-0005-0000-0000-000013000000}"/>
    <cellStyle name="20% - Accent5 2" xfId="21" xr:uid="{00000000-0005-0000-0000-000014000000}"/>
    <cellStyle name="20% - Accent5 2 2" xfId="22" xr:uid="{00000000-0005-0000-0000-000015000000}"/>
    <cellStyle name="20% - Accent5 3" xfId="23" xr:uid="{00000000-0005-0000-0000-000016000000}"/>
    <cellStyle name="20% - Accent5 4" xfId="24" xr:uid="{00000000-0005-0000-0000-000017000000}"/>
    <cellStyle name="20% - Accent5 5" xfId="25" xr:uid="{00000000-0005-0000-0000-000018000000}"/>
    <cellStyle name="20% - Accent6 2" xfId="26" xr:uid="{00000000-0005-0000-0000-000019000000}"/>
    <cellStyle name="20% - Accent6 2 2" xfId="27" xr:uid="{00000000-0005-0000-0000-00001A000000}"/>
    <cellStyle name="20% - Accent6 3" xfId="28" xr:uid="{00000000-0005-0000-0000-00001B000000}"/>
    <cellStyle name="20% - Accent6 4" xfId="29" xr:uid="{00000000-0005-0000-0000-00001C000000}"/>
    <cellStyle name="20% - Accent6 5" xfId="30" xr:uid="{00000000-0005-0000-0000-00001D000000}"/>
    <cellStyle name="40% - Accent1 2" xfId="31" xr:uid="{00000000-0005-0000-0000-00001E000000}"/>
    <cellStyle name="40% - Accent1 2 2" xfId="32" xr:uid="{00000000-0005-0000-0000-00001F000000}"/>
    <cellStyle name="40% - Accent1 3" xfId="33" xr:uid="{00000000-0005-0000-0000-000020000000}"/>
    <cellStyle name="40% - Accent1 4" xfId="34" xr:uid="{00000000-0005-0000-0000-000021000000}"/>
    <cellStyle name="40% - Accent1 5" xfId="35" xr:uid="{00000000-0005-0000-0000-000022000000}"/>
    <cellStyle name="40% - Accent2 2" xfId="36" xr:uid="{00000000-0005-0000-0000-000023000000}"/>
    <cellStyle name="40% - Accent2 2 2" xfId="37" xr:uid="{00000000-0005-0000-0000-000024000000}"/>
    <cellStyle name="40% - Accent2 3" xfId="38" xr:uid="{00000000-0005-0000-0000-000025000000}"/>
    <cellStyle name="40% - Accent2 4" xfId="39" xr:uid="{00000000-0005-0000-0000-000026000000}"/>
    <cellStyle name="40% - Accent2 5" xfId="40" xr:uid="{00000000-0005-0000-0000-000027000000}"/>
    <cellStyle name="40% - Accent3 2" xfId="41" xr:uid="{00000000-0005-0000-0000-000028000000}"/>
    <cellStyle name="40% - Accent3 2 2" xfId="42" xr:uid="{00000000-0005-0000-0000-000029000000}"/>
    <cellStyle name="40% - Accent3 3" xfId="43" xr:uid="{00000000-0005-0000-0000-00002A000000}"/>
    <cellStyle name="40% - Accent3 4" xfId="44" xr:uid="{00000000-0005-0000-0000-00002B000000}"/>
    <cellStyle name="40% - Accent3 5" xfId="45" xr:uid="{00000000-0005-0000-0000-00002C000000}"/>
    <cellStyle name="40% - Accent4 2" xfId="46" xr:uid="{00000000-0005-0000-0000-00002D000000}"/>
    <cellStyle name="40% - Accent4 2 2" xfId="47" xr:uid="{00000000-0005-0000-0000-00002E000000}"/>
    <cellStyle name="40% - Accent4 3" xfId="48" xr:uid="{00000000-0005-0000-0000-00002F000000}"/>
    <cellStyle name="40% - Accent4 4" xfId="49" xr:uid="{00000000-0005-0000-0000-000030000000}"/>
    <cellStyle name="40% - Accent4 5" xfId="50" xr:uid="{00000000-0005-0000-0000-000031000000}"/>
    <cellStyle name="40% - Accent5 2" xfId="51" xr:uid="{00000000-0005-0000-0000-000032000000}"/>
    <cellStyle name="40% - Accent5 2 2" xfId="52" xr:uid="{00000000-0005-0000-0000-000033000000}"/>
    <cellStyle name="40% - Accent5 3" xfId="53" xr:uid="{00000000-0005-0000-0000-000034000000}"/>
    <cellStyle name="40% - Accent5 4" xfId="54" xr:uid="{00000000-0005-0000-0000-000035000000}"/>
    <cellStyle name="40% - Accent5 5" xfId="55" xr:uid="{00000000-0005-0000-0000-000036000000}"/>
    <cellStyle name="40% - Accent6 2" xfId="56" xr:uid="{00000000-0005-0000-0000-000037000000}"/>
    <cellStyle name="40% - Accent6 2 2" xfId="57" xr:uid="{00000000-0005-0000-0000-000038000000}"/>
    <cellStyle name="40% - Accent6 3" xfId="58" xr:uid="{00000000-0005-0000-0000-000039000000}"/>
    <cellStyle name="40% - Accent6 4" xfId="59" xr:uid="{00000000-0005-0000-0000-00003A000000}"/>
    <cellStyle name="40% - Accent6 5" xfId="60" xr:uid="{00000000-0005-0000-0000-00003B000000}"/>
    <cellStyle name="60% - Accent1 2" xfId="61" xr:uid="{00000000-0005-0000-0000-00003C000000}"/>
    <cellStyle name="60% - Accent1 2 2" xfId="62" xr:uid="{00000000-0005-0000-0000-00003D000000}"/>
    <cellStyle name="60% - Accent1 3" xfId="63" xr:uid="{00000000-0005-0000-0000-00003E000000}"/>
    <cellStyle name="60% - Accent1 4" xfId="64" xr:uid="{00000000-0005-0000-0000-00003F000000}"/>
    <cellStyle name="60% - Accent1 5" xfId="65" xr:uid="{00000000-0005-0000-0000-000040000000}"/>
    <cellStyle name="60% - Accent2 2" xfId="66" xr:uid="{00000000-0005-0000-0000-000041000000}"/>
    <cellStyle name="60% - Accent2 2 2" xfId="67" xr:uid="{00000000-0005-0000-0000-000042000000}"/>
    <cellStyle name="60% - Accent2 3" xfId="68" xr:uid="{00000000-0005-0000-0000-000043000000}"/>
    <cellStyle name="60% - Accent2 4" xfId="69" xr:uid="{00000000-0005-0000-0000-000044000000}"/>
    <cellStyle name="60% - Accent2 5" xfId="70" xr:uid="{00000000-0005-0000-0000-000045000000}"/>
    <cellStyle name="60% - Accent3 2" xfId="71" xr:uid="{00000000-0005-0000-0000-000046000000}"/>
    <cellStyle name="60% - Accent3 2 2" xfId="72" xr:uid="{00000000-0005-0000-0000-000047000000}"/>
    <cellStyle name="60% - Accent3 3" xfId="73" xr:uid="{00000000-0005-0000-0000-000048000000}"/>
    <cellStyle name="60% - Accent3 4" xfId="74" xr:uid="{00000000-0005-0000-0000-000049000000}"/>
    <cellStyle name="60% - Accent3 5" xfId="75" xr:uid="{00000000-0005-0000-0000-00004A000000}"/>
    <cellStyle name="60% - Accent4 2" xfId="76" xr:uid="{00000000-0005-0000-0000-00004B000000}"/>
    <cellStyle name="60% - Accent4 2 2" xfId="77" xr:uid="{00000000-0005-0000-0000-00004C000000}"/>
    <cellStyle name="60% - Accent4 3" xfId="78" xr:uid="{00000000-0005-0000-0000-00004D000000}"/>
    <cellStyle name="60% - Accent4 4" xfId="79" xr:uid="{00000000-0005-0000-0000-00004E000000}"/>
    <cellStyle name="60% - Accent4 5" xfId="80" xr:uid="{00000000-0005-0000-0000-00004F000000}"/>
    <cellStyle name="60% - Accent5 2" xfId="81" xr:uid="{00000000-0005-0000-0000-000050000000}"/>
    <cellStyle name="60% - Accent5 2 2" xfId="82" xr:uid="{00000000-0005-0000-0000-000051000000}"/>
    <cellStyle name="60% - Accent5 3" xfId="83" xr:uid="{00000000-0005-0000-0000-000052000000}"/>
    <cellStyle name="60% - Accent5 4" xfId="84" xr:uid="{00000000-0005-0000-0000-000053000000}"/>
    <cellStyle name="60% - Accent5 5" xfId="85" xr:uid="{00000000-0005-0000-0000-000054000000}"/>
    <cellStyle name="60% - Accent6 2" xfId="86" xr:uid="{00000000-0005-0000-0000-000055000000}"/>
    <cellStyle name="60% - Accent6 2 2" xfId="87" xr:uid="{00000000-0005-0000-0000-000056000000}"/>
    <cellStyle name="60% - Accent6 3" xfId="88" xr:uid="{00000000-0005-0000-0000-000057000000}"/>
    <cellStyle name="60% - Accent6 4" xfId="89" xr:uid="{00000000-0005-0000-0000-000058000000}"/>
    <cellStyle name="60% - Accent6 5" xfId="90" xr:uid="{00000000-0005-0000-0000-000059000000}"/>
    <cellStyle name="Accent1 2" xfId="91" xr:uid="{00000000-0005-0000-0000-00005A000000}"/>
    <cellStyle name="Accent1 2 2" xfId="92" xr:uid="{00000000-0005-0000-0000-00005B000000}"/>
    <cellStyle name="Accent1 3" xfId="93" xr:uid="{00000000-0005-0000-0000-00005C000000}"/>
    <cellStyle name="Accent1 4" xfId="94" xr:uid="{00000000-0005-0000-0000-00005D000000}"/>
    <cellStyle name="Accent1 5" xfId="95" xr:uid="{00000000-0005-0000-0000-00005E000000}"/>
    <cellStyle name="Accent2 2" xfId="96" xr:uid="{00000000-0005-0000-0000-00005F000000}"/>
    <cellStyle name="Accent2 2 2" xfId="97" xr:uid="{00000000-0005-0000-0000-000060000000}"/>
    <cellStyle name="Accent2 3" xfId="98" xr:uid="{00000000-0005-0000-0000-000061000000}"/>
    <cellStyle name="Accent2 4" xfId="99" xr:uid="{00000000-0005-0000-0000-000062000000}"/>
    <cellStyle name="Accent2 5" xfId="100" xr:uid="{00000000-0005-0000-0000-000063000000}"/>
    <cellStyle name="Accent3 2" xfId="101" xr:uid="{00000000-0005-0000-0000-000064000000}"/>
    <cellStyle name="Accent3 2 2" xfId="102" xr:uid="{00000000-0005-0000-0000-000065000000}"/>
    <cellStyle name="Accent3 3" xfId="103" xr:uid="{00000000-0005-0000-0000-000066000000}"/>
    <cellStyle name="Accent3 4" xfId="104" xr:uid="{00000000-0005-0000-0000-000067000000}"/>
    <cellStyle name="Accent3 5" xfId="105" xr:uid="{00000000-0005-0000-0000-000068000000}"/>
    <cellStyle name="Accent4 2" xfId="106" xr:uid="{00000000-0005-0000-0000-000069000000}"/>
    <cellStyle name="Accent4 2 2" xfId="107" xr:uid="{00000000-0005-0000-0000-00006A000000}"/>
    <cellStyle name="Accent4 3" xfId="108" xr:uid="{00000000-0005-0000-0000-00006B000000}"/>
    <cellStyle name="Accent4 4" xfId="109" xr:uid="{00000000-0005-0000-0000-00006C000000}"/>
    <cellStyle name="Accent4 5" xfId="110" xr:uid="{00000000-0005-0000-0000-00006D000000}"/>
    <cellStyle name="Accent5 2" xfId="111" xr:uid="{00000000-0005-0000-0000-00006E000000}"/>
    <cellStyle name="Accent5 2 2" xfId="112" xr:uid="{00000000-0005-0000-0000-00006F000000}"/>
    <cellStyle name="Accent5 3" xfId="113" xr:uid="{00000000-0005-0000-0000-000070000000}"/>
    <cellStyle name="Accent5 4" xfId="114" xr:uid="{00000000-0005-0000-0000-000071000000}"/>
    <cellStyle name="Accent5 5" xfId="115" xr:uid="{00000000-0005-0000-0000-000072000000}"/>
    <cellStyle name="Accent6 2" xfId="116" xr:uid="{00000000-0005-0000-0000-000073000000}"/>
    <cellStyle name="Accent6 2 2" xfId="117" xr:uid="{00000000-0005-0000-0000-000074000000}"/>
    <cellStyle name="Accent6 3" xfId="118" xr:uid="{00000000-0005-0000-0000-000075000000}"/>
    <cellStyle name="Accent6 4" xfId="119" xr:uid="{00000000-0005-0000-0000-000076000000}"/>
    <cellStyle name="Accent6 5" xfId="120" xr:uid="{00000000-0005-0000-0000-000077000000}"/>
    <cellStyle name="b" xfId="121" xr:uid="{00000000-0005-0000-0000-000078000000}"/>
    <cellStyle name="b 2" xfId="122" xr:uid="{00000000-0005-0000-0000-000079000000}"/>
    <cellStyle name="b 2 2" xfId="123" xr:uid="{00000000-0005-0000-0000-00007A000000}"/>
    <cellStyle name="b 2 3" xfId="124" xr:uid="{00000000-0005-0000-0000-00007B000000}"/>
    <cellStyle name="b 2 4" xfId="125" xr:uid="{00000000-0005-0000-0000-00007C000000}"/>
    <cellStyle name="b 2 5" xfId="126" xr:uid="{00000000-0005-0000-0000-00007D000000}"/>
    <cellStyle name="b 2 6" xfId="127" xr:uid="{00000000-0005-0000-0000-00007E000000}"/>
    <cellStyle name="b 3" xfId="128" xr:uid="{00000000-0005-0000-0000-00007F000000}"/>
    <cellStyle name="b_1616A Deep South CRP" xfId="129" xr:uid="{00000000-0005-0000-0000-000080000000}"/>
    <cellStyle name="b_2010 Ibanda BSF Proposal Budget" xfId="130" xr:uid="{00000000-0005-0000-0000-000081000000}"/>
    <cellStyle name="b_Yei Base Budget" xfId="131" xr:uid="{00000000-0005-0000-0000-000082000000}"/>
    <cellStyle name="Bad 2" xfId="132" xr:uid="{00000000-0005-0000-0000-000083000000}"/>
    <cellStyle name="Bad 2 2" xfId="133" xr:uid="{00000000-0005-0000-0000-000084000000}"/>
    <cellStyle name="Bad 3" xfId="134" xr:uid="{00000000-0005-0000-0000-000085000000}"/>
    <cellStyle name="Bad 4" xfId="135" xr:uid="{00000000-0005-0000-0000-000086000000}"/>
    <cellStyle name="Bad 5" xfId="136" xr:uid="{00000000-0005-0000-0000-000087000000}"/>
    <cellStyle name="Berekening" xfId="137" xr:uid="{00000000-0005-0000-0000-000088000000}"/>
    <cellStyle name="Calculation 2" xfId="138" xr:uid="{00000000-0005-0000-0000-000089000000}"/>
    <cellStyle name="Calculation 2 2" xfId="139" xr:uid="{00000000-0005-0000-0000-00008A000000}"/>
    <cellStyle name="Calculation 3" xfId="140" xr:uid="{00000000-0005-0000-0000-00008B000000}"/>
    <cellStyle name="Calculation 4" xfId="141" xr:uid="{00000000-0005-0000-0000-00008C000000}"/>
    <cellStyle name="Calculation 5" xfId="142" xr:uid="{00000000-0005-0000-0000-00008D000000}"/>
    <cellStyle name="Check Cell 2" xfId="143" xr:uid="{00000000-0005-0000-0000-00008E000000}"/>
    <cellStyle name="Check Cell 2 2" xfId="144" xr:uid="{00000000-0005-0000-0000-00008F000000}"/>
    <cellStyle name="Check Cell 3" xfId="145" xr:uid="{00000000-0005-0000-0000-000090000000}"/>
    <cellStyle name="Check Cell 4" xfId="146" xr:uid="{00000000-0005-0000-0000-000091000000}"/>
    <cellStyle name="Check Cell 5" xfId="147" xr:uid="{00000000-0005-0000-0000-000092000000}"/>
    <cellStyle name="Comma 10" xfId="148" xr:uid="{00000000-0005-0000-0000-000093000000}"/>
    <cellStyle name="Comma 10 2" xfId="149" xr:uid="{00000000-0005-0000-0000-000094000000}"/>
    <cellStyle name="Comma 10 2 2" xfId="150" xr:uid="{00000000-0005-0000-0000-000095000000}"/>
    <cellStyle name="Comma 10 2 2 2" xfId="151" xr:uid="{00000000-0005-0000-0000-000096000000}"/>
    <cellStyle name="Comma 10 2 2 3" xfId="152" xr:uid="{00000000-0005-0000-0000-000097000000}"/>
    <cellStyle name="Comma 10 2 2 4" xfId="153" xr:uid="{00000000-0005-0000-0000-000098000000}"/>
    <cellStyle name="Comma 10 2 2 5" xfId="154" xr:uid="{00000000-0005-0000-0000-000099000000}"/>
    <cellStyle name="Comma 10 2 3" xfId="155" xr:uid="{00000000-0005-0000-0000-00009A000000}"/>
    <cellStyle name="Comma 10 2 4" xfId="156" xr:uid="{00000000-0005-0000-0000-00009B000000}"/>
    <cellStyle name="Comma 10 2 5" xfId="157" xr:uid="{00000000-0005-0000-0000-00009C000000}"/>
    <cellStyle name="Comma 10 2 6" xfId="158" xr:uid="{00000000-0005-0000-0000-00009D000000}"/>
    <cellStyle name="Comma 10 2 6 2" xfId="159" xr:uid="{00000000-0005-0000-0000-00009E000000}"/>
    <cellStyle name="Comma 10 3" xfId="160" xr:uid="{00000000-0005-0000-0000-00009F000000}"/>
    <cellStyle name="Comma 10 3 2" xfId="161" xr:uid="{00000000-0005-0000-0000-0000A0000000}"/>
    <cellStyle name="Comma 10 3 3" xfId="162" xr:uid="{00000000-0005-0000-0000-0000A1000000}"/>
    <cellStyle name="Comma 10 3 4" xfId="163" xr:uid="{00000000-0005-0000-0000-0000A2000000}"/>
    <cellStyle name="Comma 10 3 5" xfId="164" xr:uid="{00000000-0005-0000-0000-0000A3000000}"/>
    <cellStyle name="Comma 10 4" xfId="165" xr:uid="{00000000-0005-0000-0000-0000A4000000}"/>
    <cellStyle name="Comma 10 5" xfId="166" xr:uid="{00000000-0005-0000-0000-0000A5000000}"/>
    <cellStyle name="Comma 10 6" xfId="167" xr:uid="{00000000-0005-0000-0000-0000A6000000}"/>
    <cellStyle name="Comma 10 7" xfId="168" xr:uid="{00000000-0005-0000-0000-0000A7000000}"/>
    <cellStyle name="Comma 10 8" xfId="169" xr:uid="{00000000-0005-0000-0000-0000A8000000}"/>
    <cellStyle name="Comma 10 9" xfId="170" xr:uid="{00000000-0005-0000-0000-0000A9000000}"/>
    <cellStyle name="Comma 11" xfId="171" xr:uid="{00000000-0005-0000-0000-0000AA000000}"/>
    <cellStyle name="Comma 11 2" xfId="172" xr:uid="{00000000-0005-0000-0000-0000AB000000}"/>
    <cellStyle name="Comma 12" xfId="173" xr:uid="{00000000-0005-0000-0000-0000AC000000}"/>
    <cellStyle name="Comma 13" xfId="174" xr:uid="{00000000-0005-0000-0000-0000AD000000}"/>
    <cellStyle name="Comma 14" xfId="175" xr:uid="{00000000-0005-0000-0000-0000AE000000}"/>
    <cellStyle name="Comma 14 2" xfId="176" xr:uid="{00000000-0005-0000-0000-0000AF000000}"/>
    <cellStyle name="Comma 14 3" xfId="177" xr:uid="{00000000-0005-0000-0000-0000B0000000}"/>
    <cellStyle name="Comma 15" xfId="178" xr:uid="{00000000-0005-0000-0000-0000B1000000}"/>
    <cellStyle name="Comma 15 2" xfId="179" xr:uid="{00000000-0005-0000-0000-0000B2000000}"/>
    <cellStyle name="Comma 16" xfId="180" xr:uid="{00000000-0005-0000-0000-0000B3000000}"/>
    <cellStyle name="Comma 17" xfId="181" xr:uid="{00000000-0005-0000-0000-0000B4000000}"/>
    <cellStyle name="Comma 18" xfId="182" xr:uid="{00000000-0005-0000-0000-0000B5000000}"/>
    <cellStyle name="Comma 19" xfId="183" xr:uid="{00000000-0005-0000-0000-0000B6000000}"/>
    <cellStyle name="Comma 2" xfId="184" xr:uid="{00000000-0005-0000-0000-0000B7000000}"/>
    <cellStyle name="Comma 2 2" xfId="185" xr:uid="{00000000-0005-0000-0000-0000B8000000}"/>
    <cellStyle name="Comma 2 2 10" xfId="186" xr:uid="{00000000-0005-0000-0000-0000B9000000}"/>
    <cellStyle name="Comma 2 2 11" xfId="187" xr:uid="{00000000-0005-0000-0000-0000BA000000}"/>
    <cellStyle name="Comma 2 2 2" xfId="188" xr:uid="{00000000-0005-0000-0000-0000BB000000}"/>
    <cellStyle name="Comma 2 2 2 2" xfId="189" xr:uid="{00000000-0005-0000-0000-0000BC000000}"/>
    <cellStyle name="Comma 2 2 2 3" xfId="190" xr:uid="{00000000-0005-0000-0000-0000BD000000}"/>
    <cellStyle name="Comma 2 2 2 4" xfId="191" xr:uid="{00000000-0005-0000-0000-0000BE000000}"/>
    <cellStyle name="Comma 2 2 2 5" xfId="192" xr:uid="{00000000-0005-0000-0000-0000BF000000}"/>
    <cellStyle name="Comma 2 2 2 6" xfId="193" xr:uid="{00000000-0005-0000-0000-0000C0000000}"/>
    <cellStyle name="Comma 2 2 2 7" xfId="194" xr:uid="{00000000-0005-0000-0000-0000C1000000}"/>
    <cellStyle name="Comma 2 2 2_Sheet1" xfId="195" xr:uid="{00000000-0005-0000-0000-0000C2000000}"/>
    <cellStyle name="Comma 2 2 3" xfId="196" xr:uid="{00000000-0005-0000-0000-0000C3000000}"/>
    <cellStyle name="Comma 2 2 4" xfId="197" xr:uid="{00000000-0005-0000-0000-0000C4000000}"/>
    <cellStyle name="Comma 2 2 5" xfId="198" xr:uid="{00000000-0005-0000-0000-0000C5000000}"/>
    <cellStyle name="Comma 2 2 6" xfId="199" xr:uid="{00000000-0005-0000-0000-0000C6000000}"/>
    <cellStyle name="Comma 2 2 7" xfId="200" xr:uid="{00000000-0005-0000-0000-0000C7000000}"/>
    <cellStyle name="Comma 2 2 8" xfId="201" xr:uid="{00000000-0005-0000-0000-0000C8000000}"/>
    <cellStyle name="Comma 2 2 9" xfId="202" xr:uid="{00000000-0005-0000-0000-0000C9000000}"/>
    <cellStyle name="Comma 2 2_1298 - Livestock 2010" xfId="203" xr:uid="{00000000-0005-0000-0000-0000CA000000}"/>
    <cellStyle name="Comma 2 3" xfId="204" xr:uid="{00000000-0005-0000-0000-0000CB000000}"/>
    <cellStyle name="Comma 2 3 2" xfId="205" xr:uid="{00000000-0005-0000-0000-0000CC000000}"/>
    <cellStyle name="Comma 2 3 3" xfId="206" xr:uid="{00000000-0005-0000-0000-0000CD000000}"/>
    <cellStyle name="Comma 2 3 4" xfId="207" xr:uid="{00000000-0005-0000-0000-0000CE000000}"/>
    <cellStyle name="Comma 2 3 5" xfId="208" xr:uid="{00000000-0005-0000-0000-0000CF000000}"/>
    <cellStyle name="Comma 2 3 6" xfId="209" xr:uid="{00000000-0005-0000-0000-0000D0000000}"/>
    <cellStyle name="Comma 2 3 7" xfId="210" xr:uid="{00000000-0005-0000-0000-0000D1000000}"/>
    <cellStyle name="Comma 2 3_Sheet1" xfId="211" xr:uid="{00000000-0005-0000-0000-0000D2000000}"/>
    <cellStyle name="Comma 2 4" xfId="212" xr:uid="{00000000-0005-0000-0000-0000D3000000}"/>
    <cellStyle name="Comma 2 4 2" xfId="213" xr:uid="{00000000-0005-0000-0000-0000D4000000}"/>
    <cellStyle name="Comma 2 4 3" xfId="214" xr:uid="{00000000-0005-0000-0000-0000D5000000}"/>
    <cellStyle name="Comma 2 4 4" xfId="215" xr:uid="{00000000-0005-0000-0000-0000D6000000}"/>
    <cellStyle name="Comma 2 4 5" xfId="216" xr:uid="{00000000-0005-0000-0000-0000D7000000}"/>
    <cellStyle name="Comma 2 4 6" xfId="217" xr:uid="{00000000-0005-0000-0000-0000D8000000}"/>
    <cellStyle name="Comma 2 5" xfId="218" xr:uid="{00000000-0005-0000-0000-0000D9000000}"/>
    <cellStyle name="Comma 2 5 2" xfId="219" xr:uid="{00000000-0005-0000-0000-0000DA000000}"/>
    <cellStyle name="Comma 2 5 3" xfId="220" xr:uid="{00000000-0005-0000-0000-0000DB000000}"/>
    <cellStyle name="Comma 2 5 4" xfId="221" xr:uid="{00000000-0005-0000-0000-0000DC000000}"/>
    <cellStyle name="Comma 2 5 5" xfId="222" xr:uid="{00000000-0005-0000-0000-0000DD000000}"/>
    <cellStyle name="Comma 2 5 6" xfId="223" xr:uid="{00000000-0005-0000-0000-0000DE000000}"/>
    <cellStyle name="Comma 2 5 7" xfId="224" xr:uid="{00000000-0005-0000-0000-0000DF000000}"/>
    <cellStyle name="Comma 2 6" xfId="225" xr:uid="{00000000-0005-0000-0000-0000E0000000}"/>
    <cellStyle name="Comma 2 7" xfId="226" xr:uid="{00000000-0005-0000-0000-0000E1000000}"/>
    <cellStyle name="Comma 2 8" xfId="227" xr:uid="{00000000-0005-0000-0000-0000E2000000}"/>
    <cellStyle name="Comma 20" xfId="228" xr:uid="{00000000-0005-0000-0000-0000E3000000}"/>
    <cellStyle name="Comma 3" xfId="229" xr:uid="{00000000-0005-0000-0000-0000E4000000}"/>
    <cellStyle name="Comma 3 2" xfId="230" xr:uid="{00000000-0005-0000-0000-0000E5000000}"/>
    <cellStyle name="Comma 4" xfId="231" xr:uid="{00000000-0005-0000-0000-0000E6000000}"/>
    <cellStyle name="Comma 4 10" xfId="232" xr:uid="{00000000-0005-0000-0000-0000E7000000}"/>
    <cellStyle name="Comma 4 11" xfId="233" xr:uid="{00000000-0005-0000-0000-0000E8000000}"/>
    <cellStyle name="Comma 4 12" xfId="234" xr:uid="{00000000-0005-0000-0000-0000E9000000}"/>
    <cellStyle name="Comma 4 13" xfId="235" xr:uid="{00000000-0005-0000-0000-0000EA000000}"/>
    <cellStyle name="Comma 4 14" xfId="236" xr:uid="{00000000-0005-0000-0000-0000EB000000}"/>
    <cellStyle name="Comma 4 2" xfId="237" xr:uid="{00000000-0005-0000-0000-0000EC000000}"/>
    <cellStyle name="Comma 4 3" xfId="238" xr:uid="{00000000-0005-0000-0000-0000ED000000}"/>
    <cellStyle name="Comma 4 3 2" xfId="239" xr:uid="{00000000-0005-0000-0000-0000EE000000}"/>
    <cellStyle name="Comma 4 3 2 2" xfId="240" xr:uid="{00000000-0005-0000-0000-0000EF000000}"/>
    <cellStyle name="Comma 4 4" xfId="241" xr:uid="{00000000-0005-0000-0000-0000F0000000}"/>
    <cellStyle name="Comma 4 5" xfId="242" xr:uid="{00000000-0005-0000-0000-0000F1000000}"/>
    <cellStyle name="Comma 4 6" xfId="243" xr:uid="{00000000-0005-0000-0000-0000F2000000}"/>
    <cellStyle name="Comma 4 7" xfId="244" xr:uid="{00000000-0005-0000-0000-0000F3000000}"/>
    <cellStyle name="Comma 4 8" xfId="245" xr:uid="{00000000-0005-0000-0000-0000F4000000}"/>
    <cellStyle name="Comma 4 9" xfId="246" xr:uid="{00000000-0005-0000-0000-0000F5000000}"/>
    <cellStyle name="Comma 5" xfId="247" xr:uid="{00000000-0005-0000-0000-0000F6000000}"/>
    <cellStyle name="Comma 5 2" xfId="248" xr:uid="{00000000-0005-0000-0000-0000F7000000}"/>
    <cellStyle name="Comma 5 3" xfId="249" xr:uid="{00000000-0005-0000-0000-0000F8000000}"/>
    <cellStyle name="Comma 5 4" xfId="250" xr:uid="{00000000-0005-0000-0000-0000F9000000}"/>
    <cellStyle name="Comma 5 5" xfId="251" xr:uid="{00000000-0005-0000-0000-0000FA000000}"/>
    <cellStyle name="Comma 5 6" xfId="252" xr:uid="{00000000-0005-0000-0000-0000FB000000}"/>
    <cellStyle name="Comma 6" xfId="253" xr:uid="{00000000-0005-0000-0000-0000FC000000}"/>
    <cellStyle name="Comma 6 2" xfId="254" xr:uid="{00000000-0005-0000-0000-0000FD000000}"/>
    <cellStyle name="Comma 6 2 2" xfId="255" xr:uid="{00000000-0005-0000-0000-0000FE000000}"/>
    <cellStyle name="Comma 6 2 2 2" xfId="256" xr:uid="{00000000-0005-0000-0000-0000FF000000}"/>
    <cellStyle name="Comma 6 3" xfId="257" xr:uid="{00000000-0005-0000-0000-000000010000}"/>
    <cellStyle name="Comma 6 4" xfId="258" xr:uid="{00000000-0005-0000-0000-000001010000}"/>
    <cellStyle name="Comma 6 5" xfId="259" xr:uid="{00000000-0005-0000-0000-000002010000}"/>
    <cellStyle name="Comma 6 6" xfId="260" xr:uid="{00000000-0005-0000-0000-000003010000}"/>
    <cellStyle name="Comma 6 7" xfId="261" xr:uid="{00000000-0005-0000-0000-000004010000}"/>
    <cellStyle name="Comma 6 8" xfId="262" xr:uid="{00000000-0005-0000-0000-000005010000}"/>
    <cellStyle name="Comma 7" xfId="263" xr:uid="{00000000-0005-0000-0000-000006010000}"/>
    <cellStyle name="Comma 7 2" xfId="264" xr:uid="{00000000-0005-0000-0000-000007010000}"/>
    <cellStyle name="Comma 7 3" xfId="265" xr:uid="{00000000-0005-0000-0000-000008010000}"/>
    <cellStyle name="Comma 7 4" xfId="266" xr:uid="{00000000-0005-0000-0000-000009010000}"/>
    <cellStyle name="Comma 7 5" xfId="267" xr:uid="{00000000-0005-0000-0000-00000A010000}"/>
    <cellStyle name="Comma 7 6" xfId="268" xr:uid="{00000000-0005-0000-0000-00000B010000}"/>
    <cellStyle name="Comma 7 7" xfId="269" xr:uid="{00000000-0005-0000-0000-00000C010000}"/>
    <cellStyle name="Comma 7 8" xfId="270" xr:uid="{00000000-0005-0000-0000-00000D010000}"/>
    <cellStyle name="Comma 8" xfId="271" xr:uid="{00000000-0005-0000-0000-00000E010000}"/>
    <cellStyle name="Comma 8 2" xfId="272" xr:uid="{00000000-0005-0000-0000-00000F010000}"/>
    <cellStyle name="Comma 8 3" xfId="273" xr:uid="{00000000-0005-0000-0000-000010010000}"/>
    <cellStyle name="Comma 8 4" xfId="274" xr:uid="{00000000-0005-0000-0000-000011010000}"/>
    <cellStyle name="Comma 8 5" xfId="275" xr:uid="{00000000-0005-0000-0000-000012010000}"/>
    <cellStyle name="Comma 8 6" xfId="276" xr:uid="{00000000-0005-0000-0000-000013010000}"/>
    <cellStyle name="Comma 8_2012 Project Sheet FSL(1)" xfId="277" xr:uid="{00000000-0005-0000-0000-000014010000}"/>
    <cellStyle name="Comma 9" xfId="278" xr:uid="{00000000-0005-0000-0000-000015010000}"/>
    <cellStyle name="Comma 9 2" xfId="279" xr:uid="{00000000-0005-0000-0000-000016010000}"/>
    <cellStyle name="Comma 9 2 2" xfId="280" xr:uid="{00000000-0005-0000-0000-000017010000}"/>
    <cellStyle name="Comma 9 2 3" xfId="281" xr:uid="{00000000-0005-0000-0000-000018010000}"/>
    <cellStyle name="Comma 9 2 4" xfId="282" xr:uid="{00000000-0005-0000-0000-000019010000}"/>
    <cellStyle name="Comma 9 2 5" xfId="283" xr:uid="{00000000-0005-0000-0000-00001A010000}"/>
    <cellStyle name="Comma 9 3" xfId="284" xr:uid="{00000000-0005-0000-0000-00001B010000}"/>
    <cellStyle name="Comma 9 4" xfId="285" xr:uid="{00000000-0005-0000-0000-00001C010000}"/>
    <cellStyle name="Comma 9 5" xfId="286" xr:uid="{00000000-0005-0000-0000-00001D010000}"/>
    <cellStyle name="Comma 9 6" xfId="287" xr:uid="{00000000-0005-0000-0000-00001E010000}"/>
    <cellStyle name="Controlecel" xfId="288" xr:uid="{00000000-0005-0000-0000-00001F010000}"/>
    <cellStyle name="Currency" xfId="648" builtinId="4"/>
    <cellStyle name="Currency 2" xfId="289" xr:uid="{00000000-0005-0000-0000-000021010000}"/>
    <cellStyle name="Currency 2 2" xfId="290" xr:uid="{00000000-0005-0000-0000-000022010000}"/>
    <cellStyle name="Currency 2 3" xfId="291" xr:uid="{00000000-0005-0000-0000-000023010000}"/>
    <cellStyle name="Currency 2 4" xfId="292" xr:uid="{00000000-0005-0000-0000-000024010000}"/>
    <cellStyle name="Currency 2 5" xfId="293" xr:uid="{00000000-0005-0000-0000-000025010000}"/>
    <cellStyle name="Currency 2 6" xfId="294" xr:uid="{00000000-0005-0000-0000-000026010000}"/>
    <cellStyle name="Currency 3" xfId="295" xr:uid="{00000000-0005-0000-0000-000027010000}"/>
    <cellStyle name="Currency 3 2" xfId="296" xr:uid="{00000000-0005-0000-0000-000028010000}"/>
    <cellStyle name="Currency 3 2 2" xfId="297" xr:uid="{00000000-0005-0000-0000-000029010000}"/>
    <cellStyle name="Currency 3 2 2 2" xfId="298" xr:uid="{00000000-0005-0000-0000-00002A010000}"/>
    <cellStyle name="Currency 3 3" xfId="299" xr:uid="{00000000-0005-0000-0000-00002B010000}"/>
    <cellStyle name="Currency 3 4" xfId="300" xr:uid="{00000000-0005-0000-0000-00002C010000}"/>
    <cellStyle name="Currency 3 5" xfId="301" xr:uid="{00000000-0005-0000-0000-00002D010000}"/>
    <cellStyle name="Currency 3 6" xfId="302" xr:uid="{00000000-0005-0000-0000-00002E010000}"/>
    <cellStyle name="Currency 3 7" xfId="303" xr:uid="{00000000-0005-0000-0000-00002F010000}"/>
    <cellStyle name="Currency 3 8" xfId="304" xr:uid="{00000000-0005-0000-0000-000030010000}"/>
    <cellStyle name="Currency 3 9" xfId="305" xr:uid="{00000000-0005-0000-0000-000031010000}"/>
    <cellStyle name="Currency 4" xfId="306" xr:uid="{00000000-0005-0000-0000-000032010000}"/>
    <cellStyle name="Currency 4 2" xfId="307" xr:uid="{00000000-0005-0000-0000-000033010000}"/>
    <cellStyle name="Currency 4 2 2" xfId="308" xr:uid="{00000000-0005-0000-0000-000034010000}"/>
    <cellStyle name="Currency 4 2 3" xfId="309" xr:uid="{00000000-0005-0000-0000-000035010000}"/>
    <cellStyle name="Currency 4 2 4" xfId="310" xr:uid="{00000000-0005-0000-0000-000036010000}"/>
    <cellStyle name="Currency 4 2 5" xfId="311" xr:uid="{00000000-0005-0000-0000-000037010000}"/>
    <cellStyle name="Currency 4 3" xfId="312" xr:uid="{00000000-0005-0000-0000-000038010000}"/>
    <cellStyle name="Currency 4 4" xfId="313" xr:uid="{00000000-0005-0000-0000-000039010000}"/>
    <cellStyle name="Currency 4 5" xfId="314" xr:uid="{00000000-0005-0000-0000-00003A010000}"/>
    <cellStyle name="Currency 4 6" xfId="315" xr:uid="{00000000-0005-0000-0000-00003B010000}"/>
    <cellStyle name="Currency 4 7" xfId="316" xr:uid="{00000000-0005-0000-0000-00003C010000}"/>
    <cellStyle name="Currency 5" xfId="317" xr:uid="{00000000-0005-0000-0000-00003D010000}"/>
    <cellStyle name="Currency 5 2" xfId="318" xr:uid="{00000000-0005-0000-0000-00003E010000}"/>
    <cellStyle name="Currency 5 2 2" xfId="319" xr:uid="{00000000-0005-0000-0000-00003F010000}"/>
    <cellStyle name="Currency 5 2 3" xfId="320" xr:uid="{00000000-0005-0000-0000-000040010000}"/>
    <cellStyle name="Currency 5 2 4" xfId="321" xr:uid="{00000000-0005-0000-0000-000041010000}"/>
    <cellStyle name="Currency 5 2 5" xfId="322" xr:uid="{00000000-0005-0000-0000-000042010000}"/>
    <cellStyle name="Currency 5 3" xfId="323" xr:uid="{00000000-0005-0000-0000-000043010000}"/>
    <cellStyle name="Currency 5 4" xfId="324" xr:uid="{00000000-0005-0000-0000-000044010000}"/>
    <cellStyle name="Currency 5 5" xfId="325" xr:uid="{00000000-0005-0000-0000-000045010000}"/>
    <cellStyle name="Currency 5 6" xfId="326" xr:uid="{00000000-0005-0000-0000-000046010000}"/>
    <cellStyle name="Euro" xfId="327" xr:uid="{00000000-0005-0000-0000-000047010000}"/>
    <cellStyle name="Explanatory Text 2" xfId="328" xr:uid="{00000000-0005-0000-0000-000048010000}"/>
    <cellStyle name="Explanatory Text 2 2" xfId="329" xr:uid="{00000000-0005-0000-0000-000049010000}"/>
    <cellStyle name="Explanatory Text 3" xfId="330" xr:uid="{00000000-0005-0000-0000-00004A010000}"/>
    <cellStyle name="Explanatory Text 4" xfId="331" xr:uid="{00000000-0005-0000-0000-00004B010000}"/>
    <cellStyle name="Explanatory Text 5" xfId="332" xr:uid="{00000000-0005-0000-0000-00004C010000}"/>
    <cellStyle name="Gekoppelde cel" xfId="333" xr:uid="{00000000-0005-0000-0000-00004D010000}"/>
    <cellStyle name="Goed" xfId="334" xr:uid="{00000000-0005-0000-0000-00004E010000}"/>
    <cellStyle name="Good 2" xfId="335" xr:uid="{00000000-0005-0000-0000-00004F010000}"/>
    <cellStyle name="Good 2 2" xfId="336" xr:uid="{00000000-0005-0000-0000-000050010000}"/>
    <cellStyle name="Good 3" xfId="337" xr:uid="{00000000-0005-0000-0000-000051010000}"/>
    <cellStyle name="Good 4" xfId="338" xr:uid="{00000000-0005-0000-0000-000052010000}"/>
    <cellStyle name="Good 5" xfId="339" xr:uid="{00000000-0005-0000-0000-000053010000}"/>
    <cellStyle name="Heading 1 2" xfId="340" xr:uid="{00000000-0005-0000-0000-000054010000}"/>
    <cellStyle name="Heading 1 2 2" xfId="341" xr:uid="{00000000-0005-0000-0000-000055010000}"/>
    <cellStyle name="Heading 1 3" xfId="342" xr:uid="{00000000-0005-0000-0000-000056010000}"/>
    <cellStyle name="Heading 1 4" xfId="343" xr:uid="{00000000-0005-0000-0000-000057010000}"/>
    <cellStyle name="Heading 1 5" xfId="344" xr:uid="{00000000-0005-0000-0000-000058010000}"/>
    <cellStyle name="Heading 2 2" xfId="345" xr:uid="{00000000-0005-0000-0000-000059010000}"/>
    <cellStyle name="Heading 2 2 2" xfId="346" xr:uid="{00000000-0005-0000-0000-00005A010000}"/>
    <cellStyle name="Heading 2 3" xfId="347" xr:uid="{00000000-0005-0000-0000-00005B010000}"/>
    <cellStyle name="Heading 2 4" xfId="348" xr:uid="{00000000-0005-0000-0000-00005C010000}"/>
    <cellStyle name="Heading 2 5" xfId="349" xr:uid="{00000000-0005-0000-0000-00005D010000}"/>
    <cellStyle name="Heading 3 2" xfId="350" xr:uid="{00000000-0005-0000-0000-00005E010000}"/>
    <cellStyle name="Heading 3 2 2" xfId="351" xr:uid="{00000000-0005-0000-0000-00005F010000}"/>
    <cellStyle name="Heading 3 2 2 2" xfId="352" xr:uid="{00000000-0005-0000-0000-000060010000}"/>
    <cellStyle name="Heading 3 2 3" xfId="353" xr:uid="{00000000-0005-0000-0000-000061010000}"/>
    <cellStyle name="Heading 3 2 4" xfId="354" xr:uid="{00000000-0005-0000-0000-000062010000}"/>
    <cellStyle name="Heading 3 2 5" xfId="355" xr:uid="{00000000-0005-0000-0000-000063010000}"/>
    <cellStyle name="Heading 3 3" xfId="356" xr:uid="{00000000-0005-0000-0000-000064010000}"/>
    <cellStyle name="Heading 3 3 2" xfId="357" xr:uid="{00000000-0005-0000-0000-000065010000}"/>
    <cellStyle name="Heading 3 3 3" xfId="358" xr:uid="{00000000-0005-0000-0000-000066010000}"/>
    <cellStyle name="Heading 3 3 4" xfId="359" xr:uid="{00000000-0005-0000-0000-000067010000}"/>
    <cellStyle name="Heading 3 3 5" xfId="360" xr:uid="{00000000-0005-0000-0000-000068010000}"/>
    <cellStyle name="Heading 3 4" xfId="361" xr:uid="{00000000-0005-0000-0000-000069010000}"/>
    <cellStyle name="Heading 3 4 2" xfId="362" xr:uid="{00000000-0005-0000-0000-00006A010000}"/>
    <cellStyle name="Heading 3 4 3" xfId="363" xr:uid="{00000000-0005-0000-0000-00006B010000}"/>
    <cellStyle name="Heading 3 4 4" xfId="364" xr:uid="{00000000-0005-0000-0000-00006C010000}"/>
    <cellStyle name="Heading 3 4 5" xfId="365" xr:uid="{00000000-0005-0000-0000-00006D010000}"/>
    <cellStyle name="Heading 3 5" xfId="366" xr:uid="{00000000-0005-0000-0000-00006E010000}"/>
    <cellStyle name="Heading 3 5 2" xfId="367" xr:uid="{00000000-0005-0000-0000-00006F010000}"/>
    <cellStyle name="Heading 3 5 3" xfId="368" xr:uid="{00000000-0005-0000-0000-000070010000}"/>
    <cellStyle name="Heading 3 5 4" xfId="369" xr:uid="{00000000-0005-0000-0000-000071010000}"/>
    <cellStyle name="Heading 3 5 5" xfId="370" xr:uid="{00000000-0005-0000-0000-000072010000}"/>
    <cellStyle name="Heading 3 6" xfId="371" xr:uid="{00000000-0005-0000-0000-000073010000}"/>
    <cellStyle name="Heading 4 2" xfId="372" xr:uid="{00000000-0005-0000-0000-000074010000}"/>
    <cellStyle name="Heading 4 2 2" xfId="373" xr:uid="{00000000-0005-0000-0000-000075010000}"/>
    <cellStyle name="Heading 4 3" xfId="374" xr:uid="{00000000-0005-0000-0000-000076010000}"/>
    <cellStyle name="Heading 4 4" xfId="375" xr:uid="{00000000-0005-0000-0000-000077010000}"/>
    <cellStyle name="Heading 4 5" xfId="376" xr:uid="{00000000-0005-0000-0000-000078010000}"/>
    <cellStyle name="Hyperlink 2" xfId="377" xr:uid="{00000000-0005-0000-0000-000079010000}"/>
    <cellStyle name="Input 2" xfId="378" xr:uid="{00000000-0005-0000-0000-00007A010000}"/>
    <cellStyle name="Input 2 2" xfId="379" xr:uid="{00000000-0005-0000-0000-00007B010000}"/>
    <cellStyle name="Input 3" xfId="380" xr:uid="{00000000-0005-0000-0000-00007C010000}"/>
    <cellStyle name="Input 4" xfId="381" xr:uid="{00000000-0005-0000-0000-00007D010000}"/>
    <cellStyle name="Input 5" xfId="382" xr:uid="{00000000-0005-0000-0000-00007E010000}"/>
    <cellStyle name="Invoer" xfId="383" xr:uid="{00000000-0005-0000-0000-00007F010000}"/>
    <cellStyle name="Kop 1" xfId="384" xr:uid="{00000000-0005-0000-0000-000080010000}"/>
    <cellStyle name="Kop 2" xfId="385" xr:uid="{00000000-0005-0000-0000-000081010000}"/>
    <cellStyle name="Kop 3" xfId="386" xr:uid="{00000000-0005-0000-0000-000082010000}"/>
    <cellStyle name="Kop 4" xfId="387" xr:uid="{00000000-0005-0000-0000-000083010000}"/>
    <cellStyle name="Linked Cell 2" xfId="388" xr:uid="{00000000-0005-0000-0000-000084010000}"/>
    <cellStyle name="Linked Cell 2 2" xfId="389" xr:uid="{00000000-0005-0000-0000-000085010000}"/>
    <cellStyle name="Linked Cell 3" xfId="390" xr:uid="{00000000-0005-0000-0000-000086010000}"/>
    <cellStyle name="Linked Cell 4" xfId="391" xr:uid="{00000000-0005-0000-0000-000087010000}"/>
    <cellStyle name="Linked Cell 5" xfId="392" xr:uid="{00000000-0005-0000-0000-000088010000}"/>
    <cellStyle name="Millares [0]_FER y Adelanto Efectivo form" xfId="393" xr:uid="{00000000-0005-0000-0000-000089010000}"/>
    <cellStyle name="Neutraal" xfId="394" xr:uid="{00000000-0005-0000-0000-00008A010000}"/>
    <cellStyle name="Neutral 2" xfId="395" xr:uid="{00000000-0005-0000-0000-00008B010000}"/>
    <cellStyle name="Neutral 2 2" xfId="396" xr:uid="{00000000-0005-0000-0000-00008C010000}"/>
    <cellStyle name="Neutral 3" xfId="397" xr:uid="{00000000-0005-0000-0000-00008D010000}"/>
    <cellStyle name="Neutral 4" xfId="398" xr:uid="{00000000-0005-0000-0000-00008E010000}"/>
    <cellStyle name="Neutral 5" xfId="399" xr:uid="{00000000-0005-0000-0000-00008F010000}"/>
    <cellStyle name="Normal" xfId="0" builtinId="0"/>
    <cellStyle name="Normal 10" xfId="400" xr:uid="{00000000-0005-0000-0000-000091010000}"/>
    <cellStyle name="Normal 10 2" xfId="401" xr:uid="{00000000-0005-0000-0000-000092010000}"/>
    <cellStyle name="Normal 11" xfId="402" xr:uid="{00000000-0005-0000-0000-000093010000}"/>
    <cellStyle name="Normal 11 2" xfId="403" xr:uid="{00000000-0005-0000-0000-000094010000}"/>
    <cellStyle name="Normal 12" xfId="404" xr:uid="{00000000-0005-0000-0000-000095010000}"/>
    <cellStyle name="Normal 12 2" xfId="405" xr:uid="{00000000-0005-0000-0000-000096010000}"/>
    <cellStyle name="Normal 12 3" xfId="406" xr:uid="{00000000-0005-0000-0000-000097010000}"/>
    <cellStyle name="Normal 12 4" xfId="407" xr:uid="{00000000-0005-0000-0000-000098010000}"/>
    <cellStyle name="Normal 12 5" xfId="408" xr:uid="{00000000-0005-0000-0000-000099010000}"/>
    <cellStyle name="Normal 12 6" xfId="409" xr:uid="{00000000-0005-0000-0000-00009A010000}"/>
    <cellStyle name="Normal 13" xfId="410" xr:uid="{00000000-0005-0000-0000-00009B010000}"/>
    <cellStyle name="Normal 14" xfId="411" xr:uid="{00000000-0005-0000-0000-00009C010000}"/>
    <cellStyle name="Normal 15" xfId="412" xr:uid="{00000000-0005-0000-0000-00009D010000}"/>
    <cellStyle name="Normal 15 2" xfId="413" xr:uid="{00000000-0005-0000-0000-00009E010000}"/>
    <cellStyle name="Normal 15 3" xfId="414" xr:uid="{00000000-0005-0000-0000-00009F010000}"/>
    <cellStyle name="Normal 15 4" xfId="415" xr:uid="{00000000-0005-0000-0000-0000A0010000}"/>
    <cellStyle name="Normal 15 5" xfId="416" xr:uid="{00000000-0005-0000-0000-0000A1010000}"/>
    <cellStyle name="Normal 15 6" xfId="417" xr:uid="{00000000-0005-0000-0000-0000A2010000}"/>
    <cellStyle name="Normal 16" xfId="418" xr:uid="{00000000-0005-0000-0000-0000A3010000}"/>
    <cellStyle name="Normal 16 2" xfId="419" xr:uid="{00000000-0005-0000-0000-0000A4010000}"/>
    <cellStyle name="Normal 16 3" xfId="420" xr:uid="{00000000-0005-0000-0000-0000A5010000}"/>
    <cellStyle name="Normal 16 4" xfId="421" xr:uid="{00000000-0005-0000-0000-0000A6010000}"/>
    <cellStyle name="Normal 16 5" xfId="422" xr:uid="{00000000-0005-0000-0000-0000A7010000}"/>
    <cellStyle name="Normal 16 6" xfId="423" xr:uid="{00000000-0005-0000-0000-0000A8010000}"/>
    <cellStyle name="Normal 17" xfId="424" xr:uid="{00000000-0005-0000-0000-0000A9010000}"/>
    <cellStyle name="Normal 18" xfId="425" xr:uid="{00000000-0005-0000-0000-0000AA010000}"/>
    <cellStyle name="Normal 19" xfId="426" xr:uid="{00000000-0005-0000-0000-0000AB010000}"/>
    <cellStyle name="Normal 19 3" xfId="427" xr:uid="{00000000-0005-0000-0000-0000AC010000}"/>
    <cellStyle name="Normal 2" xfId="428" xr:uid="{00000000-0005-0000-0000-0000AD010000}"/>
    <cellStyle name="Normal 2 10" xfId="429" xr:uid="{00000000-0005-0000-0000-0000AE010000}"/>
    <cellStyle name="Normal 2 11" xfId="430" xr:uid="{00000000-0005-0000-0000-0000AF010000}"/>
    <cellStyle name="Normal 2 12" xfId="431" xr:uid="{00000000-0005-0000-0000-0000B0010000}"/>
    <cellStyle name="Normal 2 13" xfId="432" xr:uid="{00000000-0005-0000-0000-0000B1010000}"/>
    <cellStyle name="Normal 2 14" xfId="433" xr:uid="{00000000-0005-0000-0000-0000B2010000}"/>
    <cellStyle name="Normal 2 15" xfId="434" xr:uid="{00000000-0005-0000-0000-0000B3010000}"/>
    <cellStyle name="Normal 2 16" xfId="435" xr:uid="{00000000-0005-0000-0000-0000B4010000}"/>
    <cellStyle name="Normal 2 17" xfId="436" xr:uid="{00000000-0005-0000-0000-0000B5010000}"/>
    <cellStyle name="Normal 2 18" xfId="437" xr:uid="{00000000-0005-0000-0000-0000B6010000}"/>
    <cellStyle name="Normal 2 19" xfId="438" xr:uid="{00000000-0005-0000-0000-0000B7010000}"/>
    <cellStyle name="Normal 2 2" xfId="439" xr:uid="{00000000-0005-0000-0000-0000B8010000}"/>
    <cellStyle name="Normal 2 2 2" xfId="440" xr:uid="{00000000-0005-0000-0000-0000B9010000}"/>
    <cellStyle name="Normal 2 2 3" xfId="441" xr:uid="{00000000-0005-0000-0000-0000BA010000}"/>
    <cellStyle name="Normal 2 2 4" xfId="442" xr:uid="{00000000-0005-0000-0000-0000BB010000}"/>
    <cellStyle name="Normal 2 2 5" xfId="443" xr:uid="{00000000-0005-0000-0000-0000BC010000}"/>
    <cellStyle name="Normal 2 2 6" xfId="444" xr:uid="{00000000-0005-0000-0000-0000BD010000}"/>
    <cellStyle name="Normal 2 2 7" xfId="445" xr:uid="{00000000-0005-0000-0000-0000BE010000}"/>
    <cellStyle name="Normal 2 2_Sheet1" xfId="446" xr:uid="{00000000-0005-0000-0000-0000BF010000}"/>
    <cellStyle name="Normal 2 3" xfId="447" xr:uid="{00000000-0005-0000-0000-0000C0010000}"/>
    <cellStyle name="Normal 2 3 2" xfId="448" xr:uid="{00000000-0005-0000-0000-0000C1010000}"/>
    <cellStyle name="Normal 2 3 3" xfId="449" xr:uid="{00000000-0005-0000-0000-0000C2010000}"/>
    <cellStyle name="Normal 2 3 4" xfId="450" xr:uid="{00000000-0005-0000-0000-0000C3010000}"/>
    <cellStyle name="Normal 2 3 5" xfId="451" xr:uid="{00000000-0005-0000-0000-0000C4010000}"/>
    <cellStyle name="Normal 2 3 6" xfId="452" xr:uid="{00000000-0005-0000-0000-0000C5010000}"/>
    <cellStyle name="Normal 2 3 7"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 7" xfId="457" xr:uid="{00000000-0005-0000-0000-0000CA010000}"/>
    <cellStyle name="Normal 2 8" xfId="458" xr:uid="{00000000-0005-0000-0000-0000CB010000}"/>
    <cellStyle name="Normal 2 9" xfId="459" xr:uid="{00000000-0005-0000-0000-0000CC010000}"/>
    <cellStyle name="Normal 2_1298 - Livestock 2010" xfId="460" xr:uid="{00000000-0005-0000-0000-0000CD010000}"/>
    <cellStyle name="Normal 20" xfId="461" xr:uid="{00000000-0005-0000-0000-0000CE010000}"/>
    <cellStyle name="Normal 21" xfId="462" xr:uid="{00000000-0005-0000-0000-0000CF010000}"/>
    <cellStyle name="Normal 22" xfId="463" xr:uid="{00000000-0005-0000-0000-0000D0010000}"/>
    <cellStyle name="Normal 3" xfId="464" xr:uid="{00000000-0005-0000-0000-0000D1010000}"/>
    <cellStyle name="Normal 3 2" xfId="465" xr:uid="{00000000-0005-0000-0000-0000D2010000}"/>
    <cellStyle name="Normal 3 2 2" xfId="466" xr:uid="{00000000-0005-0000-0000-0000D3010000}"/>
    <cellStyle name="Normal 3 3" xfId="467" xr:uid="{00000000-0005-0000-0000-0000D4010000}"/>
    <cellStyle name="Normal 3 3 2" xfId="468" xr:uid="{00000000-0005-0000-0000-0000D5010000}"/>
    <cellStyle name="Normal 3 3 2 2" xfId="469" xr:uid="{00000000-0005-0000-0000-0000D6010000}"/>
    <cellStyle name="Normal 3 3 2 2 2" xfId="470" xr:uid="{00000000-0005-0000-0000-0000D7010000}"/>
    <cellStyle name="Normal 3 3 2 2 3" xfId="471" xr:uid="{00000000-0005-0000-0000-0000D8010000}"/>
    <cellStyle name="Normal 3 3 2 2 4" xfId="472" xr:uid="{00000000-0005-0000-0000-0000D9010000}"/>
    <cellStyle name="Normal 3 3 2 2 5" xfId="473" xr:uid="{00000000-0005-0000-0000-0000DA010000}"/>
    <cellStyle name="Normal 3 3 2 3" xfId="474" xr:uid="{00000000-0005-0000-0000-0000DB010000}"/>
    <cellStyle name="Normal 3 3 2 4" xfId="475" xr:uid="{00000000-0005-0000-0000-0000DC010000}"/>
    <cellStyle name="Normal 3 3 2 5" xfId="476" xr:uid="{00000000-0005-0000-0000-0000DD010000}"/>
    <cellStyle name="Normal 3 3 2 6" xfId="477" xr:uid="{00000000-0005-0000-0000-0000DE010000}"/>
    <cellStyle name="Normal 3 3 3" xfId="478" xr:uid="{00000000-0005-0000-0000-0000DF010000}"/>
    <cellStyle name="Normal 3 3 3 2" xfId="479" xr:uid="{00000000-0005-0000-0000-0000E0010000}"/>
    <cellStyle name="Normal 3 3 3 3" xfId="480" xr:uid="{00000000-0005-0000-0000-0000E1010000}"/>
    <cellStyle name="Normal 3 3 3 4" xfId="481" xr:uid="{00000000-0005-0000-0000-0000E2010000}"/>
    <cellStyle name="Normal 3 3 3 5" xfId="482" xr:uid="{00000000-0005-0000-0000-0000E3010000}"/>
    <cellStyle name="Normal 3 3 4" xfId="483" xr:uid="{00000000-0005-0000-0000-0000E4010000}"/>
    <cellStyle name="Normal 3 3 4 2" xfId="484" xr:uid="{00000000-0005-0000-0000-0000E5010000}"/>
    <cellStyle name="Normal 3 3 5" xfId="485" xr:uid="{00000000-0005-0000-0000-0000E6010000}"/>
    <cellStyle name="Normal 3 3 5 2" xfId="486" xr:uid="{00000000-0005-0000-0000-0000E7010000}"/>
    <cellStyle name="Normal 3 3 6" xfId="487" xr:uid="{00000000-0005-0000-0000-0000E8010000}"/>
    <cellStyle name="Normal 3 3 7" xfId="488" xr:uid="{00000000-0005-0000-0000-0000E9010000}"/>
    <cellStyle name="Normal 3 3 7 2" xfId="489" xr:uid="{00000000-0005-0000-0000-0000EA010000}"/>
    <cellStyle name="Normal 3 3 8" xfId="490" xr:uid="{00000000-0005-0000-0000-0000EB010000}"/>
    <cellStyle name="Normal 3 3 9" xfId="491" xr:uid="{00000000-0005-0000-0000-0000EC010000}"/>
    <cellStyle name="Normal 3 4" xfId="492" xr:uid="{00000000-0005-0000-0000-0000ED010000}"/>
    <cellStyle name="Normal 3 5" xfId="493" xr:uid="{00000000-0005-0000-0000-0000EE010000}"/>
    <cellStyle name="Normal 3 6" xfId="494" xr:uid="{00000000-0005-0000-0000-0000EF010000}"/>
    <cellStyle name="Normal 3 7" xfId="495" xr:uid="{00000000-0005-0000-0000-0000F0010000}"/>
    <cellStyle name="Normal 3 8" xfId="496" xr:uid="{00000000-0005-0000-0000-0000F1010000}"/>
    <cellStyle name="Normal 3 9" xfId="497" xr:uid="{00000000-0005-0000-0000-0000F2010000}"/>
    <cellStyle name="Normal 3_Sheet1" xfId="498" xr:uid="{00000000-0005-0000-0000-0000F3010000}"/>
    <cellStyle name="Normal 4" xfId="499" xr:uid="{00000000-0005-0000-0000-0000F4010000}"/>
    <cellStyle name="Normal 4 2" xfId="500" xr:uid="{00000000-0005-0000-0000-0000F5010000}"/>
    <cellStyle name="Normal 4_Sheet1" xfId="501" xr:uid="{00000000-0005-0000-0000-0000F6010000}"/>
    <cellStyle name="Normal 5" xfId="502" xr:uid="{00000000-0005-0000-0000-0000F7010000}"/>
    <cellStyle name="Normal 5 10" xfId="647" xr:uid="{00000000-0005-0000-0000-0000F8010000}"/>
    <cellStyle name="Normal 5 2" xfId="503" xr:uid="{00000000-0005-0000-0000-0000F9010000}"/>
    <cellStyle name="Normal 5 2 2" xfId="504" xr:uid="{00000000-0005-0000-0000-0000FA010000}"/>
    <cellStyle name="Normal 5 2 2 2" xfId="505" xr:uid="{00000000-0005-0000-0000-0000FB010000}"/>
    <cellStyle name="Normal 5 3" xfId="506" xr:uid="{00000000-0005-0000-0000-0000FC010000}"/>
    <cellStyle name="Normal 5 4" xfId="507" xr:uid="{00000000-0005-0000-0000-0000FD010000}"/>
    <cellStyle name="Normal 5 4 2" xfId="508" xr:uid="{00000000-0005-0000-0000-0000FE010000}"/>
    <cellStyle name="Normal 5 5" xfId="509" xr:uid="{00000000-0005-0000-0000-0000FF010000}"/>
    <cellStyle name="Normal 5 6" xfId="510" xr:uid="{00000000-0005-0000-0000-000000020000}"/>
    <cellStyle name="Normal 5 7" xfId="511" xr:uid="{00000000-0005-0000-0000-000001020000}"/>
    <cellStyle name="Normal 5_2012 Project Sheet FSL(1)" xfId="512" xr:uid="{00000000-0005-0000-0000-000002020000}"/>
    <cellStyle name="Normal 6" xfId="513" xr:uid="{00000000-0005-0000-0000-000003020000}"/>
    <cellStyle name="Normal 6 2" xfId="514" xr:uid="{00000000-0005-0000-0000-000004020000}"/>
    <cellStyle name="Normal 6 2 2" xfId="515" xr:uid="{00000000-0005-0000-0000-000005020000}"/>
    <cellStyle name="Normal 6 2 3" xfId="516" xr:uid="{00000000-0005-0000-0000-000006020000}"/>
    <cellStyle name="Normal 6 2 4" xfId="517" xr:uid="{00000000-0005-0000-0000-000007020000}"/>
    <cellStyle name="Normal 6 2 5" xfId="518" xr:uid="{00000000-0005-0000-0000-000008020000}"/>
    <cellStyle name="Normal 6 2 6" xfId="519" xr:uid="{00000000-0005-0000-0000-000009020000}"/>
    <cellStyle name="Normal 6 3" xfId="520" xr:uid="{00000000-0005-0000-0000-00000A020000}"/>
    <cellStyle name="Normal 6 4" xfId="521" xr:uid="{00000000-0005-0000-0000-00000B020000}"/>
    <cellStyle name="Normal 6 5" xfId="522" xr:uid="{00000000-0005-0000-0000-00000C020000}"/>
    <cellStyle name="Normal 6 6" xfId="523" xr:uid="{00000000-0005-0000-0000-00000D020000}"/>
    <cellStyle name="Normal 6 7" xfId="524" xr:uid="{00000000-0005-0000-0000-00000E020000}"/>
    <cellStyle name="Normal 6 8" xfId="525" xr:uid="{00000000-0005-0000-0000-00000F020000}"/>
    <cellStyle name="Normal 6_2012 Project Sheet FSL(1)" xfId="526" xr:uid="{00000000-0005-0000-0000-000010020000}"/>
    <cellStyle name="Normal 7" xfId="527" xr:uid="{00000000-0005-0000-0000-000011020000}"/>
    <cellStyle name="Normal 7 2" xfId="528" xr:uid="{00000000-0005-0000-0000-000012020000}"/>
    <cellStyle name="Normal 7 2 2" xfId="529" xr:uid="{00000000-0005-0000-0000-000013020000}"/>
    <cellStyle name="Normal 7 2 3" xfId="530" xr:uid="{00000000-0005-0000-0000-000014020000}"/>
    <cellStyle name="Normal 7 2 4" xfId="531" xr:uid="{00000000-0005-0000-0000-000015020000}"/>
    <cellStyle name="Normal 7 2 5" xfId="532" xr:uid="{00000000-0005-0000-0000-000016020000}"/>
    <cellStyle name="Normal 7 3" xfId="533" xr:uid="{00000000-0005-0000-0000-000017020000}"/>
    <cellStyle name="Normal 7 4" xfId="534" xr:uid="{00000000-0005-0000-0000-000018020000}"/>
    <cellStyle name="Normal 7 5" xfId="535" xr:uid="{00000000-0005-0000-0000-000019020000}"/>
    <cellStyle name="Normal 7 6" xfId="536" xr:uid="{00000000-0005-0000-0000-00001A020000}"/>
    <cellStyle name="Normal 8" xfId="537" xr:uid="{00000000-0005-0000-0000-00001B020000}"/>
    <cellStyle name="Normal 8 2" xfId="538" xr:uid="{00000000-0005-0000-0000-00001C020000}"/>
    <cellStyle name="Normal 8 2 2" xfId="539" xr:uid="{00000000-0005-0000-0000-00001D020000}"/>
    <cellStyle name="Normal 8 2 3" xfId="540" xr:uid="{00000000-0005-0000-0000-00001E020000}"/>
    <cellStyle name="Normal 8 2 4" xfId="541" xr:uid="{00000000-0005-0000-0000-00001F020000}"/>
    <cellStyle name="Normal 8 2 5" xfId="542" xr:uid="{00000000-0005-0000-0000-000020020000}"/>
    <cellStyle name="Normal 8 3" xfId="543" xr:uid="{00000000-0005-0000-0000-000021020000}"/>
    <cellStyle name="Normal 8 4" xfId="544" xr:uid="{00000000-0005-0000-0000-000022020000}"/>
    <cellStyle name="Normal 8 5" xfId="545" xr:uid="{00000000-0005-0000-0000-000023020000}"/>
    <cellStyle name="Normal 8 6" xfId="546" xr:uid="{00000000-0005-0000-0000-000024020000}"/>
    <cellStyle name="Normal 8 7" xfId="547" xr:uid="{00000000-0005-0000-0000-000025020000}"/>
    <cellStyle name="Normal 9" xfId="548" xr:uid="{00000000-0005-0000-0000-000026020000}"/>
    <cellStyle name="Normal 9 2" xfId="549" xr:uid="{00000000-0005-0000-0000-000027020000}"/>
    <cellStyle name="Normal 9 3" xfId="550" xr:uid="{00000000-0005-0000-0000-000028020000}"/>
    <cellStyle name="Note 2" xfId="551" xr:uid="{00000000-0005-0000-0000-000029020000}"/>
    <cellStyle name="Note 2 2" xfId="552" xr:uid="{00000000-0005-0000-0000-00002A020000}"/>
    <cellStyle name="Note 3" xfId="553" xr:uid="{00000000-0005-0000-0000-00002B020000}"/>
    <cellStyle name="Note 4" xfId="554" xr:uid="{00000000-0005-0000-0000-00002C020000}"/>
    <cellStyle name="Note 5" xfId="555" xr:uid="{00000000-0005-0000-0000-00002D020000}"/>
    <cellStyle name="Note 6" xfId="556" xr:uid="{00000000-0005-0000-0000-00002E020000}"/>
    <cellStyle name="Note 7" xfId="557" xr:uid="{00000000-0005-0000-0000-00002F020000}"/>
    <cellStyle name="Note 8" xfId="558" xr:uid="{00000000-0005-0000-0000-000030020000}"/>
    <cellStyle name="Note 9" xfId="559" xr:uid="{00000000-0005-0000-0000-000031020000}"/>
    <cellStyle name="Notitie" xfId="560" xr:uid="{00000000-0005-0000-0000-000032020000}"/>
    <cellStyle name="Number" xfId="561" xr:uid="{00000000-0005-0000-0000-000033020000}"/>
    <cellStyle name="Number 10" xfId="562" xr:uid="{00000000-0005-0000-0000-000034020000}"/>
    <cellStyle name="Number 11" xfId="563" xr:uid="{00000000-0005-0000-0000-000035020000}"/>
    <cellStyle name="Number 12" xfId="564" xr:uid="{00000000-0005-0000-0000-000036020000}"/>
    <cellStyle name="Number 13" xfId="565" xr:uid="{00000000-0005-0000-0000-000037020000}"/>
    <cellStyle name="Number 14" xfId="566" xr:uid="{00000000-0005-0000-0000-000038020000}"/>
    <cellStyle name="Number 2" xfId="567" xr:uid="{00000000-0005-0000-0000-000039020000}"/>
    <cellStyle name="Number 3" xfId="568" xr:uid="{00000000-0005-0000-0000-00003A020000}"/>
    <cellStyle name="Number 4" xfId="569" xr:uid="{00000000-0005-0000-0000-00003B020000}"/>
    <cellStyle name="Number 5" xfId="570" xr:uid="{00000000-0005-0000-0000-00003C020000}"/>
    <cellStyle name="Number 6" xfId="571" xr:uid="{00000000-0005-0000-0000-00003D020000}"/>
    <cellStyle name="Number 7" xfId="572" xr:uid="{00000000-0005-0000-0000-00003E020000}"/>
    <cellStyle name="Number 8" xfId="573" xr:uid="{00000000-0005-0000-0000-00003F020000}"/>
    <cellStyle name="Number 9" xfId="574" xr:uid="{00000000-0005-0000-0000-000040020000}"/>
    <cellStyle name="Number_BLANK" xfId="575" xr:uid="{00000000-0005-0000-0000-000041020000}"/>
    <cellStyle name="Ongeldig" xfId="576" xr:uid="{00000000-0005-0000-0000-000042020000}"/>
    <cellStyle name="Output 2" xfId="577" xr:uid="{00000000-0005-0000-0000-000043020000}"/>
    <cellStyle name="Output 2 2" xfId="578" xr:uid="{00000000-0005-0000-0000-000044020000}"/>
    <cellStyle name="Output 3" xfId="579" xr:uid="{00000000-0005-0000-0000-000045020000}"/>
    <cellStyle name="Output 4" xfId="580" xr:uid="{00000000-0005-0000-0000-000046020000}"/>
    <cellStyle name="Output 5" xfId="581" xr:uid="{00000000-0005-0000-0000-000047020000}"/>
    <cellStyle name="Percent 2" xfId="582" xr:uid="{00000000-0005-0000-0000-000048020000}"/>
    <cellStyle name="Percent 2 10" xfId="583" xr:uid="{00000000-0005-0000-0000-000049020000}"/>
    <cellStyle name="Percent 2 11" xfId="584" xr:uid="{00000000-0005-0000-0000-00004A020000}"/>
    <cellStyle name="Percent 2 12" xfId="585" xr:uid="{00000000-0005-0000-0000-00004B020000}"/>
    <cellStyle name="Percent 2 13" xfId="586" xr:uid="{00000000-0005-0000-0000-00004C020000}"/>
    <cellStyle name="Percent 2 14" xfId="587" xr:uid="{00000000-0005-0000-0000-00004D020000}"/>
    <cellStyle name="Percent 2 15" xfId="588" xr:uid="{00000000-0005-0000-0000-00004E020000}"/>
    <cellStyle name="Percent 2 16" xfId="589" xr:uid="{00000000-0005-0000-0000-00004F020000}"/>
    <cellStyle name="Percent 2 2" xfId="590" xr:uid="{00000000-0005-0000-0000-000050020000}"/>
    <cellStyle name="Percent 2 3" xfId="591" xr:uid="{00000000-0005-0000-0000-000051020000}"/>
    <cellStyle name="Percent 2 4" xfId="592" xr:uid="{00000000-0005-0000-0000-000052020000}"/>
    <cellStyle name="Percent 2 5" xfId="593" xr:uid="{00000000-0005-0000-0000-000053020000}"/>
    <cellStyle name="Percent 2 6" xfId="594" xr:uid="{00000000-0005-0000-0000-000054020000}"/>
    <cellStyle name="Percent 2 7" xfId="595" xr:uid="{00000000-0005-0000-0000-000055020000}"/>
    <cellStyle name="Percent 2 8" xfId="596" xr:uid="{00000000-0005-0000-0000-000056020000}"/>
    <cellStyle name="Percent 2 9" xfId="597" xr:uid="{00000000-0005-0000-0000-000057020000}"/>
    <cellStyle name="Percent 2_Sheet1" xfId="598" xr:uid="{00000000-0005-0000-0000-000058020000}"/>
    <cellStyle name="Percent 3" xfId="599" xr:uid="{00000000-0005-0000-0000-000059020000}"/>
    <cellStyle name="Percent 3 2" xfId="600" xr:uid="{00000000-0005-0000-0000-00005A020000}"/>
    <cellStyle name="Percent 3 3" xfId="601" xr:uid="{00000000-0005-0000-0000-00005B020000}"/>
    <cellStyle name="Percent 3 4" xfId="602" xr:uid="{00000000-0005-0000-0000-00005C020000}"/>
    <cellStyle name="Percent 3 5" xfId="603" xr:uid="{00000000-0005-0000-0000-00005D020000}"/>
    <cellStyle name="Percent 3 6" xfId="604" xr:uid="{00000000-0005-0000-0000-00005E020000}"/>
    <cellStyle name="Percent 3 7" xfId="605" xr:uid="{00000000-0005-0000-0000-00005F020000}"/>
    <cellStyle name="Percent 3 8" xfId="606" xr:uid="{00000000-0005-0000-0000-000060020000}"/>
    <cellStyle name="Percent 4" xfId="607" xr:uid="{00000000-0005-0000-0000-000061020000}"/>
    <cellStyle name="Percent 4 2" xfId="608" xr:uid="{00000000-0005-0000-0000-000062020000}"/>
    <cellStyle name="Percent 4 3" xfId="609" xr:uid="{00000000-0005-0000-0000-000063020000}"/>
    <cellStyle name="Percent 4 4" xfId="610" xr:uid="{00000000-0005-0000-0000-000064020000}"/>
    <cellStyle name="Percent 4 5" xfId="611" xr:uid="{00000000-0005-0000-0000-000065020000}"/>
    <cellStyle name="Percent 4 6" xfId="612" xr:uid="{00000000-0005-0000-0000-000066020000}"/>
    <cellStyle name="Percent 4 7" xfId="613" xr:uid="{00000000-0005-0000-0000-000067020000}"/>
    <cellStyle name="Percent 5" xfId="614" xr:uid="{00000000-0005-0000-0000-000068020000}"/>
    <cellStyle name="Percent 5 2" xfId="615" xr:uid="{00000000-0005-0000-0000-000069020000}"/>
    <cellStyle name="Percent 5 2 2" xfId="616" xr:uid="{00000000-0005-0000-0000-00006A020000}"/>
    <cellStyle name="Percent 5 2 3" xfId="617" xr:uid="{00000000-0005-0000-0000-00006B020000}"/>
    <cellStyle name="Percent 5 2 4" xfId="618" xr:uid="{00000000-0005-0000-0000-00006C020000}"/>
    <cellStyle name="Percent 5 2 5" xfId="619" xr:uid="{00000000-0005-0000-0000-00006D020000}"/>
    <cellStyle name="Percent 5 3" xfId="620" xr:uid="{00000000-0005-0000-0000-00006E020000}"/>
    <cellStyle name="Percent 5 4" xfId="621" xr:uid="{00000000-0005-0000-0000-00006F020000}"/>
    <cellStyle name="Percent 5 5" xfId="622" xr:uid="{00000000-0005-0000-0000-000070020000}"/>
    <cellStyle name="Percent 5 6" xfId="623" xr:uid="{00000000-0005-0000-0000-000071020000}"/>
    <cellStyle name="Percent 6" xfId="624" xr:uid="{00000000-0005-0000-0000-000072020000}"/>
    <cellStyle name="Percent 7" xfId="625" xr:uid="{00000000-0005-0000-0000-000073020000}"/>
    <cellStyle name="Percent 8" xfId="626" xr:uid="{00000000-0005-0000-0000-000074020000}"/>
    <cellStyle name="Titel" xfId="627" xr:uid="{00000000-0005-0000-0000-000075020000}"/>
    <cellStyle name="Title 2" xfId="628" xr:uid="{00000000-0005-0000-0000-000076020000}"/>
    <cellStyle name="Title 2 2" xfId="629" xr:uid="{00000000-0005-0000-0000-000077020000}"/>
    <cellStyle name="Title 3" xfId="630" xr:uid="{00000000-0005-0000-0000-000078020000}"/>
    <cellStyle name="Title 4" xfId="631" xr:uid="{00000000-0005-0000-0000-000079020000}"/>
    <cellStyle name="Title 5" xfId="632" xr:uid="{00000000-0005-0000-0000-00007A020000}"/>
    <cellStyle name="Totaal" xfId="633" xr:uid="{00000000-0005-0000-0000-00007B020000}"/>
    <cellStyle name="Total 2" xfId="634" xr:uid="{00000000-0005-0000-0000-00007C020000}"/>
    <cellStyle name="Total 2 2" xfId="635" xr:uid="{00000000-0005-0000-0000-00007D020000}"/>
    <cellStyle name="Total 3" xfId="636" xr:uid="{00000000-0005-0000-0000-00007E020000}"/>
    <cellStyle name="Total 4" xfId="637" xr:uid="{00000000-0005-0000-0000-00007F020000}"/>
    <cellStyle name="Total 5" xfId="638" xr:uid="{00000000-0005-0000-0000-000080020000}"/>
    <cellStyle name="Uitvoer" xfId="639" xr:uid="{00000000-0005-0000-0000-000081020000}"/>
    <cellStyle name="Verklarende tekst" xfId="640" xr:uid="{00000000-0005-0000-0000-000082020000}"/>
    <cellStyle name="Waarschuwingstekst" xfId="641" xr:uid="{00000000-0005-0000-0000-000083020000}"/>
    <cellStyle name="Warning Text 2" xfId="642" xr:uid="{00000000-0005-0000-0000-000084020000}"/>
    <cellStyle name="Warning Text 2 2" xfId="643" xr:uid="{00000000-0005-0000-0000-000085020000}"/>
    <cellStyle name="Warning Text 3" xfId="644" xr:uid="{00000000-0005-0000-0000-000086020000}"/>
    <cellStyle name="Warning Text 4" xfId="645" xr:uid="{00000000-0005-0000-0000-000087020000}"/>
    <cellStyle name="Warning Text 5" xfId="646" xr:uid="{00000000-0005-0000-0000-000088020000}"/>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342900</xdr:colOff>
      <xdr:row>1</xdr:row>
      <xdr:rowOff>77589</xdr:rowOff>
    </xdr:from>
    <xdr:to>
      <xdr:col>9</xdr:col>
      <xdr:colOff>457200</xdr:colOff>
      <xdr:row>6</xdr:row>
      <xdr:rowOff>455</xdr:rowOff>
    </xdr:to>
    <xdr:pic>
      <xdr:nvPicPr>
        <xdr:cNvPr id="3" name="Picture 2">
          <a:extLst>
            <a:ext uri="{FF2B5EF4-FFF2-40B4-BE49-F238E27FC236}">
              <a16:creationId xmlns:a16="http://schemas.microsoft.com/office/drawing/2014/main" id="{7EA42EAB-1CBE-4DDC-9994-C1A02BF758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67675" y="268089"/>
          <a:ext cx="2381250" cy="87536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 val="REF - Codes"/>
      <sheetName val="399_12_(2)"/>
      <sheetName val="4482_12"/>
      <sheetName val="4482_12_Budget_Narrative"/>
      <sheetName val="2084_11"/>
      <sheetName val="2084_12"/>
      <sheetName val="2084_12_Budget_Narrative"/>
      <sheetName val="399_11"/>
      <sheetName val="399_12"/>
      <sheetName val="399_12_Budget_Narrative"/>
      <sheetName val="Calculation_Combo"/>
      <sheetName val="Object_Summary"/>
      <sheetName val="399_12_(2)1"/>
      <sheetName val="4482_121"/>
      <sheetName val="4482_12_Budget_Narrative1"/>
      <sheetName val="2084_111"/>
      <sheetName val="2084_121"/>
      <sheetName val="2084_12_Budget_Narrative1"/>
      <sheetName val="399_111"/>
      <sheetName val="399_121"/>
      <sheetName val="399_12_Budget_Narrative1"/>
      <sheetName val="Calculation_Combo1"/>
      <sheetName val="Object_Summary1"/>
      <sheetName val="399_12_(2)2"/>
      <sheetName val="4482_122"/>
      <sheetName val="4482_12_Budget_Narrative2"/>
      <sheetName val="2084_112"/>
      <sheetName val="2084_122"/>
      <sheetName val="2084_12_Budget_Narrative2"/>
      <sheetName val="399_112"/>
      <sheetName val="399_122"/>
      <sheetName val="399_12_Budget_Narrative2"/>
      <sheetName val="Calculation_Combo2"/>
      <sheetName val="Object_Summary2"/>
      <sheetName val="Proposed Payscale"/>
      <sheetName val="Options"/>
      <sheetName val="Project List"/>
      <sheetName val="Project Code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A1" t="str">
            <v>Nairobi 2011 2084 11</v>
          </cell>
        </row>
      </sheetData>
      <sheetData sheetId="19">
        <row r="1">
          <cell r="A1" t="str">
            <v>Nairobi 2011 2084 11</v>
          </cell>
        </row>
      </sheetData>
      <sheetData sheetId="20">
        <row r="1">
          <cell r="A1" t="str">
            <v>Nairobi 2011 2084 11</v>
          </cell>
        </row>
      </sheetData>
      <sheetData sheetId="21">
        <row r="1">
          <cell r="A1" t="str">
            <v>Nairobi 2011 2084 11</v>
          </cell>
        </row>
      </sheetData>
      <sheetData sheetId="22">
        <row r="1">
          <cell r="A1" t="str">
            <v>Nairobi 2011 399 11</v>
          </cell>
        </row>
      </sheetData>
      <sheetData sheetId="23">
        <row r="1">
          <cell r="A1" t="str">
            <v>Nairobi 2011 399 11</v>
          </cell>
        </row>
      </sheetData>
      <sheetData sheetId="24">
        <row r="1">
          <cell r="A1" t="str">
            <v>Nairobi 2011 399 11</v>
          </cell>
        </row>
      </sheetData>
      <sheetData sheetId="25">
        <row r="1">
          <cell r="A1" t="str">
            <v>Nairobi 2011 399 11</v>
          </cell>
        </row>
      </sheetData>
      <sheetData sheetId="26">
        <row r="1">
          <cell r="A1" t="str">
            <v>Nairobi 2011 399 11</v>
          </cell>
        </row>
      </sheetData>
      <sheetData sheetId="27">
        <row r="1">
          <cell r="A1" t="str">
            <v>Nairobi 2011 399 11</v>
          </cell>
        </row>
      </sheetData>
      <sheetData sheetId="28">
        <row r="1">
          <cell r="A1" t="str">
            <v>Nairobi 2011 399 11</v>
          </cell>
        </row>
      </sheetData>
      <sheetData sheetId="29">
        <row r="1">
          <cell r="A1" t="str">
            <v>Nairobi 2011 2084 11</v>
          </cell>
        </row>
      </sheetData>
      <sheetData sheetId="30">
        <row r="1">
          <cell r="A1" t="str">
            <v>Nairobi 2011 2084 11</v>
          </cell>
        </row>
      </sheetData>
      <sheetData sheetId="31">
        <row r="1">
          <cell r="A1" t="str">
            <v>Nairobi 2011 2084 11</v>
          </cell>
        </row>
      </sheetData>
      <sheetData sheetId="32">
        <row r="1">
          <cell r="A1" t="str">
            <v>Nairobi 2011 2084 11</v>
          </cell>
        </row>
      </sheetData>
      <sheetData sheetId="33">
        <row r="1">
          <cell r="A1" t="str">
            <v>Nairobi 2011 399 11</v>
          </cell>
        </row>
      </sheetData>
      <sheetData sheetId="34">
        <row r="1">
          <cell r="A1" t="str">
            <v>Nairobi 2011 399 11</v>
          </cell>
        </row>
      </sheetData>
      <sheetData sheetId="35">
        <row r="1">
          <cell r="A1" t="str">
            <v>Nairobi 2011 399 11</v>
          </cell>
        </row>
      </sheetData>
      <sheetData sheetId="36">
        <row r="1">
          <cell r="A1" t="str">
            <v>Nairobi 2011 399 11</v>
          </cell>
        </row>
      </sheetData>
      <sheetData sheetId="37">
        <row r="1">
          <cell r="A1" t="str">
            <v>Nairobi 2011 399 11</v>
          </cell>
        </row>
      </sheetData>
      <sheetData sheetId="38">
        <row r="1">
          <cell r="A1" t="str">
            <v>Nairobi 2011 399 11</v>
          </cell>
        </row>
      </sheetData>
      <sheetData sheetId="39">
        <row r="1">
          <cell r="A1" t="str">
            <v>Nairobi 2011 399 11</v>
          </cell>
        </row>
      </sheetData>
      <sheetData sheetId="40">
        <row r="1">
          <cell r="A1" t="str">
            <v>Nairobi 2011 2084 11</v>
          </cell>
        </row>
      </sheetData>
      <sheetData sheetId="41">
        <row r="1">
          <cell r="A1" t="str">
            <v>Nairobi 2011 2084 11</v>
          </cell>
        </row>
      </sheetData>
      <sheetData sheetId="42">
        <row r="1">
          <cell r="A1" t="str">
            <v>Nairobi 2011 2084 11</v>
          </cell>
        </row>
      </sheetData>
      <sheetData sheetId="43">
        <row r="1">
          <cell r="A1" t="str">
            <v>Nairobi 2011 2084 11</v>
          </cell>
        </row>
      </sheetData>
      <sheetData sheetId="44">
        <row r="1">
          <cell r="A1" t="str">
            <v>Nairobi 2011 399 11</v>
          </cell>
        </row>
      </sheetData>
      <sheetData sheetId="45">
        <row r="1">
          <cell r="A1" t="str">
            <v>Nairobi 2011 399 11</v>
          </cell>
        </row>
      </sheetData>
      <sheetData sheetId="46">
        <row r="1">
          <cell r="A1" t="str">
            <v>Nairobi 2011 399 11</v>
          </cell>
        </row>
      </sheetData>
      <sheetData sheetId="47">
        <row r="1">
          <cell r="A1" t="str">
            <v>Nairobi 2011 399 11</v>
          </cell>
        </row>
      </sheetData>
      <sheetData sheetId="48">
        <row r="1">
          <cell r="A1" t="str">
            <v>Nairobi 2011 399 11</v>
          </cell>
        </row>
      </sheetData>
      <sheetData sheetId="49">
        <row r="1">
          <cell r="A1" t="str">
            <v>Nairobi 2011 399 11</v>
          </cell>
        </row>
      </sheetData>
      <sheetData sheetId="50">
        <row r="1">
          <cell r="A1" t="str">
            <v>Nairobi 2011 399 11</v>
          </cell>
        </row>
      </sheetData>
      <sheetData sheetId="51" refreshError="1"/>
      <sheetData sheetId="52" refreshError="1"/>
      <sheetData sheetId="53" refreshError="1"/>
      <sheetData sheetId="5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Staff_Costs2"/>
      <sheetName val="Budget_LTSH2"/>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row r="40">
          <cell r="E40">
            <v>8040</v>
          </cell>
        </row>
      </sheetData>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79998168889431442"/>
    <pageSetUpPr fitToPage="1"/>
  </sheetPr>
  <dimension ref="A1:K93"/>
  <sheetViews>
    <sheetView tabSelected="1" view="pageBreakPreview" zoomScaleNormal="50" zoomScaleSheetLayoutView="100" workbookViewId="0">
      <selection activeCell="F13" sqref="F13"/>
    </sheetView>
  </sheetViews>
  <sheetFormatPr defaultColWidth="9.42578125" defaultRowHeight="12"/>
  <cols>
    <col min="1" max="1" width="4.5703125" style="1" customWidth="1"/>
    <col min="2" max="3" width="45.7109375" style="1" customWidth="1"/>
    <col min="4" max="4" width="6.7109375" style="1" customWidth="1"/>
    <col min="5" max="5" width="7.7109375" style="2" customWidth="1"/>
    <col min="6" max="6" width="11.5703125" style="2" customWidth="1"/>
    <col min="7" max="7" width="14.5703125" style="1" customWidth="1"/>
    <col min="8" max="9" width="9.7109375" style="1" customWidth="1"/>
    <col min="10" max="10" width="12.5703125" style="1" customWidth="1"/>
    <col min="11" max="11" width="4.85546875" style="1" customWidth="1"/>
    <col min="12" max="16384" width="9.42578125" style="3"/>
  </cols>
  <sheetData>
    <row r="1" spans="1:11" ht="15" customHeight="1">
      <c r="A1" s="94" t="s">
        <v>6</v>
      </c>
      <c r="B1" s="94"/>
      <c r="C1" s="94"/>
      <c r="D1" s="94"/>
      <c r="E1" s="94"/>
      <c r="F1" s="94"/>
      <c r="G1" s="95"/>
      <c r="H1" s="95"/>
      <c r="I1" s="95"/>
      <c r="J1" s="95"/>
      <c r="K1" s="95"/>
    </row>
    <row r="2" spans="1:11" ht="15" customHeight="1">
      <c r="A2" s="72" t="s">
        <v>7</v>
      </c>
      <c r="B2" s="72"/>
      <c r="C2" s="73" t="s">
        <v>122</v>
      </c>
      <c r="D2" s="73"/>
      <c r="E2" s="73"/>
      <c r="F2" s="74"/>
      <c r="G2" s="74"/>
      <c r="H2" s="74"/>
      <c r="I2" s="74"/>
      <c r="J2" s="74"/>
      <c r="K2" s="74"/>
    </row>
    <row r="3" spans="1:11" ht="15" customHeight="1">
      <c r="A3" s="72" t="s">
        <v>178</v>
      </c>
      <c r="B3" s="72"/>
      <c r="C3" s="144" t="s">
        <v>179</v>
      </c>
      <c r="D3" s="144"/>
      <c r="E3" s="144"/>
      <c r="F3" s="74"/>
      <c r="G3" s="74"/>
      <c r="H3" s="74"/>
      <c r="I3" s="74"/>
      <c r="J3" s="74"/>
      <c r="K3" s="74"/>
    </row>
    <row r="4" spans="1:11" ht="15" customHeight="1">
      <c r="A4" s="72" t="s">
        <v>8</v>
      </c>
      <c r="B4" s="72"/>
      <c r="C4" s="96" t="s">
        <v>124</v>
      </c>
      <c r="D4" s="96"/>
      <c r="E4" s="96"/>
      <c r="F4" s="74"/>
      <c r="G4" s="74"/>
      <c r="H4" s="74"/>
      <c r="I4" s="74"/>
      <c r="J4" s="74"/>
      <c r="K4" s="74"/>
    </row>
    <row r="5" spans="1:11" ht="15" customHeight="1">
      <c r="A5" s="72" t="s">
        <v>20</v>
      </c>
      <c r="B5" s="72"/>
      <c r="C5" s="96">
        <v>45187</v>
      </c>
      <c r="D5" s="96"/>
      <c r="E5" s="96"/>
      <c r="F5" s="74"/>
      <c r="G5" s="74"/>
      <c r="H5" s="74"/>
      <c r="I5" s="74"/>
      <c r="J5" s="74"/>
      <c r="K5" s="74"/>
    </row>
    <row r="6" spans="1:11" ht="15" customHeight="1">
      <c r="A6" s="72" t="s">
        <v>9</v>
      </c>
      <c r="B6" s="72"/>
      <c r="C6" s="96">
        <v>45199</v>
      </c>
      <c r="D6" s="96"/>
      <c r="E6" s="96"/>
      <c r="F6" s="74"/>
      <c r="G6" s="74"/>
      <c r="H6" s="74"/>
      <c r="I6" s="74"/>
      <c r="J6" s="74"/>
      <c r="K6" s="74"/>
    </row>
    <row r="7" spans="1:11" ht="15" customHeight="1">
      <c r="A7" s="72" t="s">
        <v>10</v>
      </c>
      <c r="B7" s="72"/>
      <c r="C7" s="73" t="s">
        <v>123</v>
      </c>
      <c r="D7" s="73"/>
      <c r="E7" s="73"/>
      <c r="F7" s="74"/>
      <c r="G7" s="74"/>
      <c r="H7" s="74"/>
      <c r="I7" s="74"/>
      <c r="J7" s="74"/>
      <c r="K7" s="74"/>
    </row>
    <row r="8" spans="1:11" ht="75.599999999999994" customHeight="1">
      <c r="A8" s="80" t="s">
        <v>174</v>
      </c>
      <c r="B8" s="80"/>
      <c r="C8" s="80"/>
      <c r="D8" s="80"/>
      <c r="E8" s="80"/>
      <c r="F8" s="80"/>
      <c r="G8" s="80"/>
      <c r="H8" s="80"/>
      <c r="I8" s="80"/>
      <c r="J8" s="80"/>
      <c r="K8" s="80"/>
    </row>
    <row r="9" spans="1:11" ht="75" customHeight="1">
      <c r="A9" s="81" t="s">
        <v>175</v>
      </c>
      <c r="B9" s="81"/>
      <c r="C9" s="81"/>
      <c r="D9" s="81"/>
      <c r="E9" s="81"/>
      <c r="F9" s="81"/>
      <c r="G9" s="81"/>
      <c r="H9" s="81"/>
      <c r="I9" s="81"/>
      <c r="J9" s="81"/>
      <c r="K9" s="81"/>
    </row>
    <row r="10" spans="1:11" ht="15" customHeight="1">
      <c r="A10" s="79" t="s">
        <v>21</v>
      </c>
      <c r="B10" s="79"/>
      <c r="C10" s="79"/>
      <c r="D10" s="79"/>
      <c r="E10" s="79"/>
      <c r="F10" s="82" t="s">
        <v>27</v>
      </c>
      <c r="G10" s="82"/>
      <c r="H10" s="82"/>
      <c r="I10" s="82"/>
      <c r="J10" s="82"/>
      <c r="K10" s="82"/>
    </row>
    <row r="11" spans="1:11" ht="42" customHeight="1">
      <c r="A11" s="25" t="s">
        <v>2</v>
      </c>
      <c r="B11" s="83" t="s">
        <v>22</v>
      </c>
      <c r="C11" s="83"/>
      <c r="D11" s="26" t="s">
        <v>23</v>
      </c>
      <c r="E11" s="26" t="s">
        <v>24</v>
      </c>
      <c r="F11" s="4" t="s">
        <v>25</v>
      </c>
      <c r="G11" s="5" t="s">
        <v>121</v>
      </c>
      <c r="H11" s="76" t="s">
        <v>26</v>
      </c>
      <c r="I11" s="77"/>
      <c r="J11" s="77"/>
      <c r="K11" s="78"/>
    </row>
    <row r="12" spans="1:11" s="6" customFormat="1" ht="18">
      <c r="A12" s="9" t="s">
        <v>67</v>
      </c>
      <c r="B12" s="84" t="s">
        <v>68</v>
      </c>
      <c r="C12" s="84"/>
      <c r="D12" s="84"/>
      <c r="E12" s="84"/>
      <c r="F12" s="84"/>
      <c r="G12" s="84"/>
      <c r="H12" s="84"/>
      <c r="I12" s="84"/>
      <c r="J12" s="84"/>
      <c r="K12" s="84"/>
    </row>
    <row r="13" spans="1:11" customFormat="1" ht="61.5" customHeight="1">
      <c r="A13" s="17" t="s">
        <v>42</v>
      </c>
      <c r="B13" s="86" t="s">
        <v>100</v>
      </c>
      <c r="C13" s="86"/>
      <c r="D13" s="10">
        <v>7</v>
      </c>
      <c r="E13" s="10" t="s">
        <v>69</v>
      </c>
      <c r="F13" s="35"/>
      <c r="G13" s="36">
        <f>D13*F13</f>
        <v>0</v>
      </c>
      <c r="H13" s="111"/>
      <c r="I13" s="112"/>
      <c r="J13" s="112"/>
      <c r="K13" s="113"/>
    </row>
    <row r="14" spans="1:11" s="7" customFormat="1" ht="90.75" customHeight="1">
      <c r="A14" s="17" t="s">
        <v>43</v>
      </c>
      <c r="B14" s="85" t="s">
        <v>101</v>
      </c>
      <c r="C14" s="85"/>
      <c r="D14" s="11">
        <v>35</v>
      </c>
      <c r="E14" s="11" t="s">
        <v>70</v>
      </c>
      <c r="F14" s="35"/>
      <c r="G14" s="36">
        <f t="shared" ref="G14" si="0">D14*F14</f>
        <v>0</v>
      </c>
      <c r="H14" s="111"/>
      <c r="I14" s="112"/>
      <c r="J14" s="112"/>
      <c r="K14" s="113"/>
    </row>
    <row r="15" spans="1:11" customFormat="1" ht="90" customHeight="1">
      <c r="A15" s="17" t="s">
        <v>44</v>
      </c>
      <c r="B15" s="86" t="s">
        <v>102</v>
      </c>
      <c r="C15" s="86"/>
      <c r="D15" s="18">
        <v>24.5</v>
      </c>
      <c r="E15" s="10" t="s">
        <v>70</v>
      </c>
      <c r="F15" s="35"/>
      <c r="G15" s="36">
        <f t="shared" ref="G15" si="1">D15*F15</f>
        <v>0</v>
      </c>
      <c r="H15" s="111"/>
      <c r="I15" s="112"/>
      <c r="J15" s="112"/>
      <c r="K15" s="113"/>
    </row>
    <row r="16" spans="1:11" s="7" customFormat="1" ht="75" customHeight="1">
      <c r="A16" s="17" t="s">
        <v>45</v>
      </c>
      <c r="B16" s="85" t="s">
        <v>103</v>
      </c>
      <c r="C16" s="85"/>
      <c r="D16" s="11">
        <v>73.5</v>
      </c>
      <c r="E16" s="11" t="s">
        <v>70</v>
      </c>
      <c r="F16" s="35"/>
      <c r="G16" s="36">
        <f t="shared" ref="G16" si="2">D16*F16</f>
        <v>0</v>
      </c>
      <c r="H16" s="111"/>
      <c r="I16" s="112"/>
      <c r="J16" s="112"/>
      <c r="K16" s="113"/>
    </row>
    <row r="17" spans="1:11" customFormat="1" ht="78.75" customHeight="1">
      <c r="A17" s="17" t="s">
        <v>46</v>
      </c>
      <c r="B17" s="86" t="s">
        <v>104</v>
      </c>
      <c r="C17" s="86"/>
      <c r="D17" s="18">
        <v>292</v>
      </c>
      <c r="E17" s="10" t="s">
        <v>71</v>
      </c>
      <c r="F17" s="35"/>
      <c r="G17" s="36">
        <f t="shared" ref="G17" si="3">D17*F17</f>
        <v>0</v>
      </c>
      <c r="H17" s="111"/>
      <c r="I17" s="112"/>
      <c r="J17" s="112"/>
      <c r="K17" s="113"/>
    </row>
    <row r="18" spans="1:11" s="8" customFormat="1" ht="121.5" customHeight="1">
      <c r="A18" s="17" t="s">
        <v>47</v>
      </c>
      <c r="B18" s="89" t="s">
        <v>72</v>
      </c>
      <c r="C18" s="89"/>
      <c r="D18" s="18">
        <v>40</v>
      </c>
      <c r="E18" s="10" t="s">
        <v>70</v>
      </c>
      <c r="F18" s="35"/>
      <c r="G18" s="36">
        <f t="shared" ref="G18" si="4">D18*F18</f>
        <v>0</v>
      </c>
      <c r="H18" s="111"/>
      <c r="I18" s="112"/>
      <c r="J18" s="112"/>
      <c r="K18" s="113"/>
    </row>
    <row r="19" spans="1:11" s="8" customFormat="1" ht="93" customHeight="1">
      <c r="A19" s="17" t="s">
        <v>48</v>
      </c>
      <c r="B19" s="89" t="s">
        <v>73</v>
      </c>
      <c r="C19" s="89"/>
      <c r="D19" s="18">
        <v>152</v>
      </c>
      <c r="E19" s="10" t="s">
        <v>71</v>
      </c>
      <c r="F19" s="35"/>
      <c r="G19" s="36">
        <f t="shared" ref="G19" si="5">D19*F19</f>
        <v>0</v>
      </c>
      <c r="H19" s="111"/>
      <c r="I19" s="112"/>
      <c r="J19" s="112"/>
      <c r="K19" s="113"/>
    </row>
    <row r="20" spans="1:11" s="8" customFormat="1" ht="24.95" customHeight="1">
      <c r="A20" s="20"/>
      <c r="B20" s="20" t="s">
        <v>163</v>
      </c>
      <c r="C20" s="21"/>
      <c r="D20" s="93">
        <f>SUM(G13:G19)</f>
        <v>0</v>
      </c>
      <c r="E20" s="93"/>
      <c r="F20" s="93"/>
      <c r="G20" s="93"/>
      <c r="H20" s="91"/>
      <c r="I20" s="91"/>
      <c r="J20" s="91"/>
      <c r="K20" s="92"/>
    </row>
    <row r="21" spans="1:11" s="6" customFormat="1" ht="24.95" customHeight="1">
      <c r="A21" s="19" t="s">
        <v>49</v>
      </c>
      <c r="B21" s="120" t="s">
        <v>74</v>
      </c>
      <c r="C21" s="121"/>
      <c r="D21" s="121"/>
      <c r="E21" s="121"/>
      <c r="F21" s="121"/>
      <c r="G21" s="121"/>
      <c r="H21" s="121"/>
      <c r="I21" s="121"/>
      <c r="J21" s="121"/>
      <c r="K21" s="122"/>
    </row>
    <row r="22" spans="1:11" s="8" customFormat="1" ht="120.75" customHeight="1">
      <c r="A22" s="17" t="s">
        <v>50</v>
      </c>
      <c r="B22" s="89" t="s">
        <v>75</v>
      </c>
      <c r="C22" s="89"/>
      <c r="D22" s="18">
        <v>920</v>
      </c>
      <c r="E22" s="10" t="s">
        <v>71</v>
      </c>
      <c r="F22" s="35"/>
      <c r="G22" s="36">
        <f t="shared" ref="G22" si="6">D22*F22</f>
        <v>0</v>
      </c>
      <c r="H22" s="111"/>
      <c r="I22" s="112"/>
      <c r="J22" s="112"/>
      <c r="K22" s="113"/>
    </row>
    <row r="23" spans="1:11" s="8" customFormat="1" ht="92.25" customHeight="1">
      <c r="A23" s="17" t="s">
        <v>51</v>
      </c>
      <c r="B23" s="89" t="s">
        <v>76</v>
      </c>
      <c r="C23" s="89"/>
      <c r="D23" s="18">
        <v>920</v>
      </c>
      <c r="E23" s="10" t="s">
        <v>71</v>
      </c>
      <c r="F23" s="35"/>
      <c r="G23" s="36">
        <f t="shared" ref="G23" si="7">D23*F23</f>
        <v>0</v>
      </c>
      <c r="H23" s="111"/>
      <c r="I23" s="112"/>
      <c r="J23" s="112"/>
      <c r="K23" s="113"/>
    </row>
    <row r="24" spans="1:11" s="8" customFormat="1" ht="24.95" customHeight="1">
      <c r="A24" s="22"/>
      <c r="B24" s="87" t="s">
        <v>164</v>
      </c>
      <c r="C24" s="88"/>
      <c r="D24" s="93">
        <f>SUM(G22:G23)</f>
        <v>0</v>
      </c>
      <c r="E24" s="93"/>
      <c r="F24" s="93"/>
      <c r="G24" s="93"/>
      <c r="H24" s="91"/>
      <c r="I24" s="91"/>
      <c r="J24" s="91"/>
      <c r="K24" s="92"/>
    </row>
    <row r="25" spans="1:11" s="6" customFormat="1" ht="24.95" customHeight="1">
      <c r="A25" s="9" t="s">
        <v>52</v>
      </c>
      <c r="B25" s="117" t="s">
        <v>77</v>
      </c>
      <c r="C25" s="118"/>
      <c r="D25" s="118"/>
      <c r="E25" s="118"/>
      <c r="F25" s="118"/>
      <c r="G25" s="118"/>
      <c r="H25" s="118"/>
      <c r="I25" s="118"/>
      <c r="J25" s="118"/>
      <c r="K25" s="119"/>
    </row>
    <row r="26" spans="1:11" s="7" customFormat="1" ht="137.25" customHeight="1">
      <c r="A26" s="16" t="s">
        <v>53</v>
      </c>
      <c r="B26" s="123" t="s">
        <v>78</v>
      </c>
      <c r="C26" s="123"/>
      <c r="D26" s="14">
        <v>19</v>
      </c>
      <c r="E26" s="14" t="s">
        <v>79</v>
      </c>
      <c r="F26" s="37"/>
      <c r="G26" s="36">
        <f t="shared" ref="G26" si="8">D26*F26</f>
        <v>0</v>
      </c>
      <c r="H26" s="114"/>
      <c r="I26" s="115"/>
      <c r="J26" s="115"/>
      <c r="K26" s="116"/>
    </row>
    <row r="27" spans="1:11" customFormat="1" ht="92.25" customHeight="1">
      <c r="A27" s="12" t="s">
        <v>54</v>
      </c>
      <c r="B27" s="100" t="s">
        <v>80</v>
      </c>
      <c r="C27" s="100"/>
      <c r="D27" s="13">
        <v>5.48</v>
      </c>
      <c r="E27" s="13" t="s">
        <v>71</v>
      </c>
      <c r="F27" s="37"/>
      <c r="G27" s="36">
        <f t="shared" ref="G27" si="9">D27*F27</f>
        <v>0</v>
      </c>
      <c r="H27" s="111"/>
      <c r="I27" s="112"/>
      <c r="J27" s="112"/>
      <c r="K27" s="113"/>
    </row>
    <row r="28" spans="1:11" customFormat="1" ht="24.95" customHeight="1">
      <c r="A28" s="23"/>
      <c r="B28" s="87" t="s">
        <v>165</v>
      </c>
      <c r="C28" s="88"/>
      <c r="D28" s="93">
        <f>SUM(G26:G27)</f>
        <v>0</v>
      </c>
      <c r="E28" s="93"/>
      <c r="F28" s="93"/>
      <c r="G28" s="93"/>
      <c r="H28" s="91"/>
      <c r="I28" s="91"/>
      <c r="J28" s="91"/>
      <c r="K28" s="92"/>
    </row>
    <row r="29" spans="1:11" s="6" customFormat="1" ht="24.95" customHeight="1">
      <c r="A29" s="9" t="s">
        <v>55</v>
      </c>
      <c r="B29" s="117" t="s">
        <v>81</v>
      </c>
      <c r="C29" s="118"/>
      <c r="D29" s="118"/>
      <c r="E29" s="118"/>
      <c r="F29" s="118"/>
      <c r="G29" s="118"/>
      <c r="H29" s="118"/>
      <c r="I29" s="118"/>
      <c r="J29" s="118"/>
      <c r="K29" s="119"/>
    </row>
    <row r="30" spans="1:11" customFormat="1" ht="63" customHeight="1">
      <c r="A30" s="12" t="s">
        <v>56</v>
      </c>
      <c r="B30" s="86" t="s">
        <v>105</v>
      </c>
      <c r="C30" s="86"/>
      <c r="D30" s="13">
        <v>305</v>
      </c>
      <c r="E30" s="13" t="s">
        <v>82</v>
      </c>
      <c r="F30" s="35"/>
      <c r="G30" s="36">
        <f t="shared" ref="G30" si="10">D30*F30</f>
        <v>0</v>
      </c>
      <c r="H30" s="111"/>
      <c r="I30" s="112"/>
      <c r="J30" s="112"/>
      <c r="K30" s="113"/>
    </row>
    <row r="31" spans="1:11" customFormat="1" ht="76.5" customHeight="1">
      <c r="A31" s="12" t="s">
        <v>83</v>
      </c>
      <c r="B31" s="86" t="s">
        <v>106</v>
      </c>
      <c r="C31" s="86"/>
      <c r="D31" s="15">
        <v>220</v>
      </c>
      <c r="E31" s="13" t="s">
        <v>82</v>
      </c>
      <c r="F31" s="35"/>
      <c r="G31" s="36">
        <f t="shared" ref="G31" si="11">D31*F31</f>
        <v>0</v>
      </c>
      <c r="H31" s="111"/>
      <c r="I31" s="112"/>
      <c r="J31" s="112"/>
      <c r="K31" s="113"/>
    </row>
    <row r="32" spans="1:11" s="7" customFormat="1" ht="77.25" customHeight="1">
      <c r="A32" s="16" t="s">
        <v>84</v>
      </c>
      <c r="B32" s="85" t="s">
        <v>107</v>
      </c>
      <c r="C32" s="85"/>
      <c r="D32" s="14">
        <v>16</v>
      </c>
      <c r="E32" s="14" t="s">
        <v>79</v>
      </c>
      <c r="F32" s="35"/>
      <c r="G32" s="36">
        <f t="shared" ref="G32" si="12">D32*F32</f>
        <v>0</v>
      </c>
      <c r="H32" s="111"/>
      <c r="I32" s="112"/>
      <c r="J32" s="112"/>
      <c r="K32" s="113"/>
    </row>
    <row r="33" spans="1:11" customFormat="1" ht="62.25" customHeight="1">
      <c r="A33" s="12" t="s">
        <v>85</v>
      </c>
      <c r="B33" s="99" t="s">
        <v>86</v>
      </c>
      <c r="C33" s="99"/>
      <c r="D33" s="15">
        <v>18</v>
      </c>
      <c r="E33" s="13" t="s">
        <v>82</v>
      </c>
      <c r="F33" s="35"/>
      <c r="G33" s="36">
        <f t="shared" ref="G33" si="13">D33*F33</f>
        <v>0</v>
      </c>
      <c r="H33" s="111"/>
      <c r="I33" s="112"/>
      <c r="J33" s="112"/>
      <c r="K33" s="113"/>
    </row>
    <row r="34" spans="1:11" customFormat="1" ht="75.75" customHeight="1">
      <c r="A34" s="16" t="s">
        <v>87</v>
      </c>
      <c r="B34" s="124" t="s">
        <v>108</v>
      </c>
      <c r="C34" s="124"/>
      <c r="D34" s="15">
        <v>9</v>
      </c>
      <c r="E34" s="13" t="s">
        <v>79</v>
      </c>
      <c r="F34" s="35"/>
      <c r="G34" s="36">
        <f t="shared" ref="G34:G42" si="14">D34*F34</f>
        <v>0</v>
      </c>
      <c r="H34" s="111"/>
      <c r="I34" s="112"/>
      <c r="J34" s="112"/>
      <c r="K34" s="113"/>
    </row>
    <row r="35" spans="1:11" customFormat="1" ht="63" customHeight="1">
      <c r="A35" s="12" t="s">
        <v>88</v>
      </c>
      <c r="B35" s="127" t="s">
        <v>109</v>
      </c>
      <c r="C35" s="127"/>
      <c r="D35" s="15">
        <v>9</v>
      </c>
      <c r="E35" s="13" t="s">
        <v>79</v>
      </c>
      <c r="F35" s="35"/>
      <c r="G35" s="36">
        <f t="shared" si="14"/>
        <v>0</v>
      </c>
      <c r="H35" s="111"/>
      <c r="I35" s="112"/>
      <c r="J35" s="112"/>
      <c r="K35" s="113"/>
    </row>
    <row r="36" spans="1:11" customFormat="1" ht="78" customHeight="1">
      <c r="A36" s="16" t="s">
        <v>89</v>
      </c>
      <c r="B36" s="126" t="s">
        <v>90</v>
      </c>
      <c r="C36" s="126"/>
      <c r="D36" s="15">
        <v>10</v>
      </c>
      <c r="E36" s="13" t="s">
        <v>79</v>
      </c>
      <c r="F36" s="35"/>
      <c r="G36" s="36">
        <f t="shared" si="14"/>
        <v>0</v>
      </c>
      <c r="H36" s="111"/>
      <c r="I36" s="112"/>
      <c r="J36" s="112"/>
      <c r="K36" s="113"/>
    </row>
    <row r="37" spans="1:11" customFormat="1" ht="48" customHeight="1">
      <c r="A37" s="12" t="s">
        <v>91</v>
      </c>
      <c r="B37" s="98" t="s">
        <v>110</v>
      </c>
      <c r="C37" s="98"/>
      <c r="D37" s="15">
        <v>1</v>
      </c>
      <c r="E37" s="13" t="s">
        <v>79</v>
      </c>
      <c r="F37" s="35"/>
      <c r="G37" s="36">
        <f t="shared" si="14"/>
        <v>0</v>
      </c>
      <c r="H37" s="111"/>
      <c r="I37" s="112"/>
      <c r="J37" s="112"/>
      <c r="K37" s="113"/>
    </row>
    <row r="38" spans="1:11" customFormat="1" ht="63" customHeight="1">
      <c r="A38" s="16" t="s">
        <v>92</v>
      </c>
      <c r="B38" s="127" t="s">
        <v>93</v>
      </c>
      <c r="C38" s="127"/>
      <c r="D38" s="15">
        <v>10</v>
      </c>
      <c r="E38" s="13" t="s">
        <v>79</v>
      </c>
      <c r="F38" s="35"/>
      <c r="G38" s="36">
        <f t="shared" si="14"/>
        <v>0</v>
      </c>
      <c r="H38" s="111"/>
      <c r="I38" s="112"/>
      <c r="J38" s="112"/>
      <c r="K38" s="113"/>
    </row>
    <row r="39" spans="1:11" customFormat="1" ht="62.25" customHeight="1">
      <c r="A39" s="12" t="s">
        <v>94</v>
      </c>
      <c r="B39" s="86" t="s">
        <v>111</v>
      </c>
      <c r="C39" s="86"/>
      <c r="D39" s="15">
        <v>10</v>
      </c>
      <c r="E39" s="13" t="s">
        <v>79</v>
      </c>
      <c r="F39" s="35"/>
      <c r="G39" s="36">
        <f t="shared" si="14"/>
        <v>0</v>
      </c>
      <c r="H39" s="111"/>
      <c r="I39" s="112"/>
      <c r="J39" s="112"/>
      <c r="K39" s="113"/>
    </row>
    <row r="40" spans="1:11" s="7" customFormat="1" ht="91.5" customHeight="1">
      <c r="A40" s="16" t="s">
        <v>95</v>
      </c>
      <c r="B40" s="125" t="s">
        <v>112</v>
      </c>
      <c r="C40" s="125"/>
      <c r="D40" s="14">
        <v>9</v>
      </c>
      <c r="E40" s="14" t="s">
        <v>79</v>
      </c>
      <c r="F40" s="35"/>
      <c r="G40" s="36">
        <f t="shared" si="14"/>
        <v>0</v>
      </c>
      <c r="H40" s="111"/>
      <c r="I40" s="112"/>
      <c r="J40" s="112"/>
      <c r="K40" s="113"/>
    </row>
    <row r="41" spans="1:11" customFormat="1" ht="90.75" customHeight="1">
      <c r="A41" s="12" t="s">
        <v>96</v>
      </c>
      <c r="B41" s="110" t="s">
        <v>113</v>
      </c>
      <c r="C41" s="110"/>
      <c r="D41" s="13">
        <v>9</v>
      </c>
      <c r="E41" s="13" t="s">
        <v>79</v>
      </c>
      <c r="F41" s="35"/>
      <c r="G41" s="36">
        <f t="shared" si="14"/>
        <v>0</v>
      </c>
      <c r="H41" s="111"/>
      <c r="I41" s="112"/>
      <c r="J41" s="112"/>
      <c r="K41" s="113"/>
    </row>
    <row r="42" spans="1:11" customFormat="1" ht="181.5" customHeight="1">
      <c r="A42" s="16" t="s">
        <v>97</v>
      </c>
      <c r="B42" s="110" t="s">
        <v>114</v>
      </c>
      <c r="C42" s="110"/>
      <c r="D42" s="13">
        <v>8</v>
      </c>
      <c r="E42" s="13" t="s">
        <v>79</v>
      </c>
      <c r="F42" s="35"/>
      <c r="G42" s="36">
        <f t="shared" si="14"/>
        <v>0</v>
      </c>
      <c r="H42" s="111"/>
      <c r="I42" s="112"/>
      <c r="J42" s="112"/>
      <c r="K42" s="113"/>
    </row>
    <row r="43" spans="1:11" customFormat="1" ht="24.95" customHeight="1">
      <c r="A43" s="24"/>
      <c r="B43" s="106" t="s">
        <v>166</v>
      </c>
      <c r="C43" s="107"/>
      <c r="D43" s="93">
        <f>SUM(G30:G42)</f>
        <v>0</v>
      </c>
      <c r="E43" s="93"/>
      <c r="F43" s="93"/>
      <c r="G43" s="93"/>
      <c r="H43" s="91"/>
      <c r="I43" s="91"/>
      <c r="J43" s="91"/>
      <c r="K43" s="92"/>
    </row>
    <row r="44" spans="1:11" customFormat="1" ht="24.95" customHeight="1">
      <c r="A44" s="9" t="s">
        <v>66</v>
      </c>
      <c r="B44" s="117" t="s">
        <v>161</v>
      </c>
      <c r="C44" s="118"/>
      <c r="D44" s="118"/>
      <c r="E44" s="118"/>
      <c r="F44" s="118"/>
      <c r="G44" s="118"/>
      <c r="H44" s="118"/>
      <c r="I44" s="118"/>
      <c r="J44" s="118"/>
      <c r="K44" s="119"/>
    </row>
    <row r="45" spans="1:11" customFormat="1" ht="63" customHeight="1">
      <c r="A45" s="12" t="s">
        <v>57</v>
      </c>
      <c r="B45" s="110" t="s">
        <v>115</v>
      </c>
      <c r="C45" s="110"/>
      <c r="D45" s="15">
        <v>175</v>
      </c>
      <c r="E45" s="13" t="s">
        <v>82</v>
      </c>
      <c r="F45" s="35"/>
      <c r="G45" s="36">
        <f t="shared" ref="G45:G50" si="15">D45*F45</f>
        <v>0</v>
      </c>
      <c r="H45" s="111"/>
      <c r="I45" s="112"/>
      <c r="J45" s="112"/>
      <c r="K45" s="113"/>
    </row>
    <row r="46" spans="1:11" customFormat="1" ht="81" customHeight="1">
      <c r="A46" s="12" t="s">
        <v>58</v>
      </c>
      <c r="B46" s="86" t="s">
        <v>116</v>
      </c>
      <c r="C46" s="86"/>
      <c r="D46" s="13">
        <v>20</v>
      </c>
      <c r="E46" s="13" t="s">
        <v>79</v>
      </c>
      <c r="F46" s="35"/>
      <c r="G46" s="36">
        <f t="shared" si="15"/>
        <v>0</v>
      </c>
      <c r="H46" s="111"/>
      <c r="I46" s="112"/>
      <c r="J46" s="112"/>
      <c r="K46" s="113"/>
    </row>
    <row r="47" spans="1:11" customFormat="1" ht="92.25" customHeight="1">
      <c r="A47" s="12" t="s">
        <v>59</v>
      </c>
      <c r="B47" s="86" t="s">
        <v>117</v>
      </c>
      <c r="C47" s="86"/>
      <c r="D47" s="15">
        <v>18</v>
      </c>
      <c r="E47" s="13" t="s">
        <v>79</v>
      </c>
      <c r="F47" s="35"/>
      <c r="G47" s="36">
        <f t="shared" si="15"/>
        <v>0</v>
      </c>
      <c r="H47" s="111"/>
      <c r="I47" s="112"/>
      <c r="J47" s="112"/>
      <c r="K47" s="113"/>
    </row>
    <row r="48" spans="1:11" customFormat="1" ht="60.75" customHeight="1">
      <c r="A48" s="12" t="s">
        <v>60</v>
      </c>
      <c r="B48" s="110" t="s">
        <v>118</v>
      </c>
      <c r="C48" s="110"/>
      <c r="D48" s="13">
        <v>20</v>
      </c>
      <c r="E48" s="13" t="s">
        <v>79</v>
      </c>
      <c r="F48" s="35"/>
      <c r="G48" s="36">
        <f t="shared" si="15"/>
        <v>0</v>
      </c>
      <c r="H48" s="111"/>
      <c r="I48" s="112"/>
      <c r="J48" s="112"/>
      <c r="K48" s="113"/>
    </row>
    <row r="49" spans="1:11" customFormat="1" ht="46.5" customHeight="1">
      <c r="A49" s="12" t="s">
        <v>98</v>
      </c>
      <c r="B49" s="110" t="s">
        <v>119</v>
      </c>
      <c r="C49" s="110"/>
      <c r="D49" s="13">
        <v>20</v>
      </c>
      <c r="E49" s="13" t="s">
        <v>79</v>
      </c>
      <c r="F49" s="35"/>
      <c r="G49" s="36">
        <f t="shared" si="15"/>
        <v>0</v>
      </c>
      <c r="H49" s="111"/>
      <c r="I49" s="112"/>
      <c r="J49" s="112"/>
      <c r="K49" s="113"/>
    </row>
    <row r="50" spans="1:11" customFormat="1" ht="90.75" customHeight="1">
      <c r="A50" s="12" t="s">
        <v>99</v>
      </c>
      <c r="B50" s="125" t="s">
        <v>120</v>
      </c>
      <c r="C50" s="125"/>
      <c r="D50" s="13">
        <v>9</v>
      </c>
      <c r="E50" s="13" t="s">
        <v>79</v>
      </c>
      <c r="F50" s="35"/>
      <c r="G50" s="36">
        <f t="shared" si="15"/>
        <v>0</v>
      </c>
      <c r="H50" s="111"/>
      <c r="I50" s="112"/>
      <c r="J50" s="112"/>
      <c r="K50" s="113"/>
    </row>
    <row r="51" spans="1:11" customFormat="1" ht="24.95" customHeight="1">
      <c r="A51" s="22"/>
      <c r="B51" s="87" t="s">
        <v>162</v>
      </c>
      <c r="C51" s="90"/>
      <c r="D51" s="93">
        <f>SUM(G45:G50)</f>
        <v>0</v>
      </c>
      <c r="E51" s="93"/>
      <c r="F51" s="93"/>
      <c r="G51" s="93"/>
      <c r="H51" s="91"/>
      <c r="I51" s="91"/>
      <c r="J51" s="91"/>
      <c r="K51" s="92"/>
    </row>
    <row r="52" spans="1:11" ht="30" customHeight="1">
      <c r="A52" s="75" t="s">
        <v>28</v>
      </c>
      <c r="B52" s="75"/>
      <c r="C52" s="28"/>
      <c r="D52" s="128" t="s">
        <v>125</v>
      </c>
      <c r="E52" s="129"/>
      <c r="F52" s="130"/>
      <c r="G52" s="131">
        <f>SUM(D24,D20,D28,D43,D51)</f>
        <v>0</v>
      </c>
      <c r="H52" s="132"/>
      <c r="I52" s="132"/>
      <c r="J52" s="29"/>
      <c r="K52" s="30"/>
    </row>
    <row r="53" spans="1:11" ht="25.15" customHeight="1">
      <c r="A53" s="97" t="s">
        <v>35</v>
      </c>
      <c r="B53" s="97"/>
      <c r="C53" s="97"/>
      <c r="D53" s="97"/>
      <c r="E53" s="97"/>
      <c r="F53" s="97"/>
      <c r="G53" s="97"/>
      <c r="H53" s="97"/>
      <c r="I53" s="97"/>
      <c r="J53" s="97"/>
      <c r="K53" s="97"/>
    </row>
    <row r="54" spans="1:11" ht="35.25" customHeight="1">
      <c r="A54" s="27">
        <v>1</v>
      </c>
      <c r="B54" s="38" t="s">
        <v>131</v>
      </c>
      <c r="C54" s="44"/>
      <c r="D54" s="40" t="s">
        <v>132</v>
      </c>
      <c r="E54" s="41"/>
      <c r="F54" s="41"/>
      <c r="G54" s="41"/>
      <c r="H54" s="41"/>
      <c r="I54" s="41"/>
      <c r="J54" s="42"/>
      <c r="K54" s="34">
        <v>1</v>
      </c>
    </row>
    <row r="55" spans="1:11" ht="60.75" customHeight="1">
      <c r="A55" s="27">
        <v>2</v>
      </c>
      <c r="B55" s="43" t="s">
        <v>133</v>
      </c>
      <c r="C55" s="44"/>
      <c r="D55" s="40" t="s">
        <v>134</v>
      </c>
      <c r="E55" s="41"/>
      <c r="F55" s="41"/>
      <c r="G55" s="41"/>
      <c r="H55" s="41"/>
      <c r="I55" s="41"/>
      <c r="J55" s="42"/>
      <c r="K55" s="34">
        <v>2</v>
      </c>
    </row>
    <row r="56" spans="1:11" ht="32.25" customHeight="1">
      <c r="A56" s="27">
        <v>3</v>
      </c>
      <c r="B56" s="38" t="s">
        <v>148</v>
      </c>
      <c r="C56" s="39"/>
      <c r="D56" s="40" t="s">
        <v>142</v>
      </c>
      <c r="E56" s="41"/>
      <c r="F56" s="41"/>
      <c r="G56" s="41"/>
      <c r="H56" s="41"/>
      <c r="I56" s="41"/>
      <c r="J56" s="42"/>
      <c r="K56" s="34">
        <v>3</v>
      </c>
    </row>
    <row r="57" spans="1:11" ht="30" customHeight="1">
      <c r="A57" s="27">
        <v>4</v>
      </c>
      <c r="B57" s="38" t="s">
        <v>146</v>
      </c>
      <c r="C57" s="39"/>
      <c r="D57" s="40" t="s">
        <v>147</v>
      </c>
      <c r="E57" s="41"/>
      <c r="F57" s="41"/>
      <c r="G57" s="41"/>
      <c r="H57" s="41"/>
      <c r="I57" s="41"/>
      <c r="J57" s="42"/>
      <c r="K57" s="34">
        <v>4</v>
      </c>
    </row>
    <row r="58" spans="1:11" ht="44.25" customHeight="1">
      <c r="A58" s="27">
        <v>5</v>
      </c>
      <c r="B58" s="43" t="s">
        <v>139</v>
      </c>
      <c r="C58" s="44"/>
      <c r="D58" s="40" t="s">
        <v>137</v>
      </c>
      <c r="E58" s="41"/>
      <c r="F58" s="41"/>
      <c r="G58" s="41"/>
      <c r="H58" s="41"/>
      <c r="I58" s="41"/>
      <c r="J58" s="42"/>
      <c r="K58" s="34">
        <v>5</v>
      </c>
    </row>
    <row r="59" spans="1:11" ht="35.25" customHeight="1">
      <c r="A59" s="27">
        <v>6</v>
      </c>
      <c r="B59" s="38" t="s">
        <v>135</v>
      </c>
      <c r="C59" s="44"/>
      <c r="D59" s="40" t="s">
        <v>136</v>
      </c>
      <c r="E59" s="41"/>
      <c r="F59" s="41"/>
      <c r="G59" s="41"/>
      <c r="H59" s="41"/>
      <c r="I59" s="41"/>
      <c r="J59" s="42"/>
      <c r="K59" s="34">
        <v>6</v>
      </c>
    </row>
    <row r="60" spans="1:11" ht="35.25" customHeight="1">
      <c r="A60" s="27">
        <v>7</v>
      </c>
      <c r="B60" s="43" t="s">
        <v>138</v>
      </c>
      <c r="C60" s="44"/>
      <c r="D60" s="40" t="s">
        <v>145</v>
      </c>
      <c r="E60" s="41"/>
      <c r="F60" s="41"/>
      <c r="G60" s="41"/>
      <c r="H60" s="41"/>
      <c r="I60" s="41"/>
      <c r="J60" s="42"/>
      <c r="K60" s="34">
        <v>7</v>
      </c>
    </row>
    <row r="61" spans="1:11" ht="34.5" customHeight="1">
      <c r="A61" s="27">
        <v>8</v>
      </c>
      <c r="B61" s="43" t="s">
        <v>143</v>
      </c>
      <c r="C61" s="44"/>
      <c r="D61" s="40" t="s">
        <v>144</v>
      </c>
      <c r="E61" s="41"/>
      <c r="F61" s="41"/>
      <c r="G61" s="41"/>
      <c r="H61" s="41"/>
      <c r="I61" s="41"/>
      <c r="J61" s="42"/>
      <c r="K61" s="34">
        <v>8</v>
      </c>
    </row>
    <row r="62" spans="1:11" ht="33.75" customHeight="1">
      <c r="A62" s="27">
        <v>9</v>
      </c>
      <c r="B62" s="43" t="s">
        <v>140</v>
      </c>
      <c r="C62" s="44"/>
      <c r="D62" s="40" t="s">
        <v>141</v>
      </c>
      <c r="E62" s="41"/>
      <c r="F62" s="41"/>
      <c r="G62" s="41"/>
      <c r="H62" s="41"/>
      <c r="I62" s="41"/>
      <c r="J62" s="42"/>
      <c r="K62" s="34">
        <v>9</v>
      </c>
    </row>
    <row r="63" spans="1:11" ht="60.75" customHeight="1">
      <c r="A63" s="27">
        <v>10</v>
      </c>
      <c r="B63" s="43" t="s">
        <v>169</v>
      </c>
      <c r="C63" s="44"/>
      <c r="D63" s="40" t="s">
        <v>170</v>
      </c>
      <c r="E63" s="41"/>
      <c r="F63" s="41"/>
      <c r="G63" s="41"/>
      <c r="H63" s="41"/>
      <c r="I63" s="41"/>
      <c r="J63" s="42"/>
      <c r="K63" s="34">
        <v>10</v>
      </c>
    </row>
    <row r="64" spans="1:11" ht="64.5" customHeight="1">
      <c r="A64" s="27">
        <v>11</v>
      </c>
      <c r="B64" s="108" t="s">
        <v>168</v>
      </c>
      <c r="C64" s="109"/>
      <c r="D64" s="63" t="s">
        <v>171</v>
      </c>
      <c r="E64" s="64"/>
      <c r="F64" s="64"/>
      <c r="G64" s="64"/>
      <c r="H64" s="64"/>
      <c r="I64" s="64"/>
      <c r="J64" s="65"/>
      <c r="K64" s="34">
        <v>11</v>
      </c>
    </row>
    <row r="65" spans="1:11" ht="30" customHeight="1">
      <c r="A65" s="27">
        <v>12</v>
      </c>
      <c r="B65" s="43" t="s">
        <v>173</v>
      </c>
      <c r="C65" s="44"/>
      <c r="D65" s="40" t="s">
        <v>172</v>
      </c>
      <c r="E65" s="41"/>
      <c r="F65" s="41"/>
      <c r="G65" s="41"/>
      <c r="H65" s="41"/>
      <c r="I65" s="41"/>
      <c r="J65" s="42"/>
      <c r="K65" s="34">
        <v>12</v>
      </c>
    </row>
    <row r="66" spans="1:11" ht="25.15" customHeight="1">
      <c r="A66" s="101" t="s">
        <v>14</v>
      </c>
      <c r="B66" s="101"/>
      <c r="C66" s="101"/>
      <c r="D66" s="101"/>
      <c r="E66" s="101"/>
      <c r="F66" s="101"/>
      <c r="G66" s="101"/>
      <c r="H66" s="101"/>
      <c r="I66" s="101"/>
      <c r="J66" s="101"/>
      <c r="K66" s="101"/>
    </row>
    <row r="67" spans="1:11" ht="30" customHeight="1">
      <c r="A67" s="27">
        <v>1</v>
      </c>
      <c r="B67" s="66" t="s">
        <v>150</v>
      </c>
      <c r="C67" s="67"/>
      <c r="D67" s="133" t="s">
        <v>149</v>
      </c>
      <c r="E67" s="134"/>
      <c r="F67" s="134"/>
      <c r="G67" s="134"/>
      <c r="H67" s="134"/>
      <c r="I67" s="134"/>
      <c r="J67" s="135"/>
      <c r="K67" s="27">
        <v>1</v>
      </c>
    </row>
    <row r="68" spans="1:11" ht="96.95" customHeight="1">
      <c r="A68" s="27">
        <v>2</v>
      </c>
      <c r="B68" s="68" t="s">
        <v>176</v>
      </c>
      <c r="C68" s="69"/>
      <c r="D68" s="136" t="s">
        <v>177</v>
      </c>
      <c r="E68" s="137"/>
      <c r="F68" s="137"/>
      <c r="G68" s="137"/>
      <c r="H68" s="137"/>
      <c r="I68" s="137"/>
      <c r="J68" s="138"/>
      <c r="K68" s="27">
        <v>2</v>
      </c>
    </row>
    <row r="69" spans="1:11" ht="30" customHeight="1">
      <c r="A69" s="27">
        <v>3</v>
      </c>
      <c r="B69" s="70" t="s">
        <v>62</v>
      </c>
      <c r="C69" s="71"/>
      <c r="D69" s="139" t="s">
        <v>61</v>
      </c>
      <c r="E69" s="140"/>
      <c r="F69" s="140"/>
      <c r="G69" s="140"/>
      <c r="H69" s="140"/>
      <c r="I69" s="140"/>
      <c r="J69" s="141"/>
      <c r="K69" s="27">
        <v>3</v>
      </c>
    </row>
    <row r="70" spans="1:11" ht="28.9" customHeight="1">
      <c r="A70" s="27">
        <v>5</v>
      </c>
      <c r="B70" s="70" t="s">
        <v>12</v>
      </c>
      <c r="C70" s="71"/>
      <c r="D70" s="139" t="s">
        <v>16</v>
      </c>
      <c r="E70" s="140"/>
      <c r="F70" s="140"/>
      <c r="G70" s="140"/>
      <c r="H70" s="140"/>
      <c r="I70" s="140"/>
      <c r="J70" s="141"/>
      <c r="K70" s="27">
        <v>5</v>
      </c>
    </row>
    <row r="71" spans="1:11" ht="30" customHeight="1">
      <c r="A71" s="27">
        <v>6</v>
      </c>
      <c r="B71" s="70" t="s">
        <v>15</v>
      </c>
      <c r="C71" s="71"/>
      <c r="D71" s="139" t="s">
        <v>17</v>
      </c>
      <c r="E71" s="140"/>
      <c r="F71" s="140"/>
      <c r="G71" s="140"/>
      <c r="H71" s="140"/>
      <c r="I71" s="140"/>
      <c r="J71" s="141"/>
      <c r="K71" s="27">
        <v>6</v>
      </c>
    </row>
    <row r="72" spans="1:11" ht="30" customHeight="1">
      <c r="A72" s="27">
        <v>8</v>
      </c>
      <c r="B72" s="70" t="s">
        <v>33</v>
      </c>
      <c r="C72" s="71"/>
      <c r="D72" s="139" t="s">
        <v>34</v>
      </c>
      <c r="E72" s="140"/>
      <c r="F72" s="140"/>
      <c r="G72" s="140"/>
      <c r="H72" s="140"/>
      <c r="I72" s="140"/>
      <c r="J72" s="141"/>
      <c r="K72" s="27">
        <v>8</v>
      </c>
    </row>
    <row r="73" spans="1:11" ht="30" customHeight="1">
      <c r="A73" s="27">
        <v>9</v>
      </c>
      <c r="B73" s="70" t="s">
        <v>63</v>
      </c>
      <c r="C73" s="71"/>
      <c r="D73" s="139" t="s">
        <v>64</v>
      </c>
      <c r="E73" s="140"/>
      <c r="F73" s="140"/>
      <c r="G73" s="140"/>
      <c r="H73" s="140"/>
      <c r="I73" s="140"/>
      <c r="J73" s="141"/>
      <c r="K73" s="27">
        <v>9</v>
      </c>
    </row>
    <row r="74" spans="1:11" ht="51.75" customHeight="1">
      <c r="A74" s="27">
        <v>10</v>
      </c>
      <c r="B74" s="70" t="s">
        <v>29</v>
      </c>
      <c r="C74" s="71"/>
      <c r="D74" s="139" t="s">
        <v>30</v>
      </c>
      <c r="E74" s="140"/>
      <c r="F74" s="140"/>
      <c r="G74" s="140"/>
      <c r="H74" s="140"/>
      <c r="I74" s="140"/>
      <c r="J74" s="141"/>
      <c r="K74" s="27">
        <v>10</v>
      </c>
    </row>
    <row r="75" spans="1:11" ht="30" customHeight="1">
      <c r="A75" s="27">
        <v>11</v>
      </c>
      <c r="B75" s="70" t="s">
        <v>32</v>
      </c>
      <c r="C75" s="71"/>
      <c r="D75" s="139" t="s">
        <v>31</v>
      </c>
      <c r="E75" s="140"/>
      <c r="F75" s="140"/>
      <c r="G75" s="140"/>
      <c r="H75" s="140"/>
      <c r="I75" s="140"/>
      <c r="J75" s="141"/>
      <c r="K75" s="27">
        <v>11</v>
      </c>
    </row>
    <row r="76" spans="1:11" ht="52.9" customHeight="1">
      <c r="A76" s="27">
        <v>12</v>
      </c>
      <c r="B76" s="70" t="s">
        <v>151</v>
      </c>
      <c r="C76" s="71"/>
      <c r="D76" s="139" t="s">
        <v>38</v>
      </c>
      <c r="E76" s="140"/>
      <c r="F76" s="140"/>
      <c r="G76" s="140"/>
      <c r="H76" s="140"/>
      <c r="I76" s="140"/>
      <c r="J76" s="141"/>
      <c r="K76" s="27">
        <v>12</v>
      </c>
    </row>
    <row r="77" spans="1:11" ht="106.9" customHeight="1">
      <c r="A77" s="27">
        <v>13</v>
      </c>
      <c r="B77" s="70" t="s">
        <v>152</v>
      </c>
      <c r="C77" s="71"/>
      <c r="D77" s="139" t="s">
        <v>160</v>
      </c>
      <c r="E77" s="140"/>
      <c r="F77" s="140"/>
      <c r="G77" s="140"/>
      <c r="H77" s="140"/>
      <c r="I77" s="140"/>
      <c r="J77" s="141"/>
      <c r="K77" s="27">
        <v>13</v>
      </c>
    </row>
    <row r="78" spans="1:11" ht="31.15" customHeight="1">
      <c r="A78" s="27">
        <v>14</v>
      </c>
      <c r="B78" s="70" t="s">
        <v>36</v>
      </c>
      <c r="C78" s="71"/>
      <c r="D78" s="139" t="s">
        <v>18</v>
      </c>
      <c r="E78" s="140"/>
      <c r="F78" s="140"/>
      <c r="G78" s="140"/>
      <c r="H78" s="140"/>
      <c r="I78" s="140"/>
      <c r="J78" s="141"/>
      <c r="K78" s="27">
        <v>14</v>
      </c>
    </row>
    <row r="79" spans="1:11" ht="30" customHeight="1">
      <c r="A79" s="27">
        <v>15</v>
      </c>
      <c r="B79" s="66" t="s">
        <v>153</v>
      </c>
      <c r="C79" s="71"/>
      <c r="D79" s="133" t="s">
        <v>154</v>
      </c>
      <c r="E79" s="134"/>
      <c r="F79" s="134"/>
      <c r="G79" s="134"/>
      <c r="H79" s="134"/>
      <c r="I79" s="134"/>
      <c r="J79" s="135"/>
      <c r="K79" s="27">
        <v>15</v>
      </c>
    </row>
    <row r="80" spans="1:11" ht="30" customHeight="1">
      <c r="A80" s="27">
        <v>16</v>
      </c>
      <c r="B80" s="70" t="s">
        <v>13</v>
      </c>
      <c r="C80" s="71"/>
      <c r="D80" s="139" t="s">
        <v>19</v>
      </c>
      <c r="E80" s="140"/>
      <c r="F80" s="140"/>
      <c r="G80" s="140"/>
      <c r="H80" s="140"/>
      <c r="I80" s="140"/>
      <c r="J80" s="141"/>
      <c r="K80" s="27">
        <v>16</v>
      </c>
    </row>
    <row r="81" spans="1:11" ht="30" customHeight="1">
      <c r="A81" s="27">
        <v>17</v>
      </c>
      <c r="B81" s="70" t="s">
        <v>156</v>
      </c>
      <c r="C81" s="71"/>
      <c r="D81" s="139" t="s">
        <v>155</v>
      </c>
      <c r="E81" s="140"/>
      <c r="F81" s="140"/>
      <c r="G81" s="140"/>
      <c r="H81" s="140"/>
      <c r="I81" s="140"/>
      <c r="J81" s="141"/>
      <c r="K81" s="27">
        <v>17</v>
      </c>
    </row>
    <row r="82" spans="1:11" ht="30" customHeight="1">
      <c r="A82" s="27">
        <v>18</v>
      </c>
      <c r="B82" s="70" t="s">
        <v>157</v>
      </c>
      <c r="C82" s="71"/>
      <c r="D82" s="139" t="s">
        <v>158</v>
      </c>
      <c r="E82" s="140"/>
      <c r="F82" s="140"/>
      <c r="G82" s="140"/>
      <c r="H82" s="140"/>
      <c r="I82" s="140"/>
      <c r="J82" s="141"/>
      <c r="K82" s="27">
        <v>18</v>
      </c>
    </row>
    <row r="83" spans="1:11" ht="18.600000000000001" customHeight="1">
      <c r="A83" s="94" t="s">
        <v>5</v>
      </c>
      <c r="B83" s="94"/>
      <c r="C83" s="94"/>
      <c r="D83" s="94"/>
      <c r="E83" s="94"/>
      <c r="F83" s="94"/>
      <c r="G83" s="94"/>
      <c r="H83" s="94"/>
      <c r="I83" s="94"/>
      <c r="J83" s="94"/>
      <c r="K83" s="94"/>
    </row>
    <row r="84" spans="1:11" ht="41.25" customHeight="1">
      <c r="A84" s="103" t="s">
        <v>128</v>
      </c>
      <c r="B84" s="105"/>
      <c r="C84" s="31"/>
      <c r="D84" s="102" t="s">
        <v>127</v>
      </c>
      <c r="E84" s="102"/>
      <c r="F84" s="102"/>
      <c r="G84" s="102"/>
      <c r="H84" s="142"/>
      <c r="I84" s="142"/>
      <c r="J84" s="142"/>
      <c r="K84" s="142"/>
    </row>
    <row r="85" spans="1:11" ht="41.25" customHeight="1">
      <c r="A85" s="103" t="s">
        <v>167</v>
      </c>
      <c r="B85" s="105"/>
      <c r="C85" s="31"/>
      <c r="D85" s="102" t="s">
        <v>126</v>
      </c>
      <c r="E85" s="102"/>
      <c r="F85" s="102"/>
      <c r="G85" s="102"/>
      <c r="H85" s="142"/>
      <c r="I85" s="142"/>
      <c r="J85" s="142"/>
      <c r="K85" s="142"/>
    </row>
    <row r="86" spans="1:11" ht="41.25" customHeight="1">
      <c r="A86" s="103" t="s">
        <v>65</v>
      </c>
      <c r="B86" s="103"/>
      <c r="C86" s="31"/>
      <c r="D86" s="102" t="s">
        <v>159</v>
      </c>
      <c r="E86" s="102"/>
      <c r="F86" s="102"/>
      <c r="G86" s="102"/>
      <c r="H86" s="142"/>
      <c r="I86" s="142"/>
      <c r="J86" s="142"/>
      <c r="K86" s="142"/>
    </row>
    <row r="87" spans="1:11" ht="17.45" customHeight="1">
      <c r="A87" s="104"/>
      <c r="B87" s="104"/>
      <c r="C87" s="104"/>
      <c r="D87" s="104"/>
      <c r="E87" s="104"/>
      <c r="F87" s="104"/>
      <c r="G87" s="104"/>
      <c r="H87" s="104"/>
      <c r="I87" s="104"/>
      <c r="J87" s="104"/>
      <c r="K87" s="104"/>
    </row>
    <row r="88" spans="1:11" ht="53.25" customHeight="1">
      <c r="A88" s="103" t="s">
        <v>39</v>
      </c>
      <c r="B88" s="103"/>
      <c r="C88" s="32"/>
      <c r="D88" s="103" t="s">
        <v>40</v>
      </c>
      <c r="E88" s="103"/>
      <c r="F88" s="103"/>
      <c r="G88" s="103"/>
      <c r="H88" s="143"/>
      <c r="I88" s="143"/>
      <c r="J88" s="143"/>
      <c r="K88" s="143"/>
    </row>
    <row r="89" spans="1:11" ht="41.25" customHeight="1">
      <c r="A89" s="103" t="s">
        <v>41</v>
      </c>
      <c r="B89" s="103"/>
      <c r="C89" s="32"/>
      <c r="D89" s="103" t="s">
        <v>37</v>
      </c>
      <c r="E89" s="103"/>
      <c r="F89" s="103"/>
      <c r="G89" s="103"/>
      <c r="H89" s="143"/>
      <c r="I89" s="143"/>
      <c r="J89" s="143"/>
      <c r="K89" s="143"/>
    </row>
    <row r="90" spans="1:11" ht="41.25" customHeight="1">
      <c r="A90" s="103" t="s">
        <v>0</v>
      </c>
      <c r="B90" s="103"/>
      <c r="C90" s="32"/>
      <c r="D90" s="103" t="s">
        <v>129</v>
      </c>
      <c r="E90" s="103"/>
      <c r="F90" s="103"/>
      <c r="G90" s="103"/>
      <c r="H90" s="143"/>
      <c r="I90" s="143"/>
      <c r="J90" s="143"/>
      <c r="K90" s="143"/>
    </row>
    <row r="91" spans="1:11" ht="41.25" customHeight="1">
      <c r="A91" s="102" t="s">
        <v>11</v>
      </c>
      <c r="B91" s="102"/>
      <c r="C91" s="32"/>
      <c r="D91" s="45" t="s">
        <v>3</v>
      </c>
      <c r="E91" s="46"/>
      <c r="F91" s="46"/>
      <c r="G91" s="47"/>
      <c r="H91" s="54" t="s">
        <v>130</v>
      </c>
      <c r="I91" s="55"/>
      <c r="J91" s="55"/>
      <c r="K91" s="56"/>
    </row>
    <row r="92" spans="1:11" ht="41.25" customHeight="1">
      <c r="A92" s="102" t="s">
        <v>1</v>
      </c>
      <c r="B92" s="102"/>
      <c r="C92" s="32"/>
      <c r="D92" s="48"/>
      <c r="E92" s="49"/>
      <c r="F92" s="49"/>
      <c r="G92" s="50"/>
      <c r="H92" s="57"/>
      <c r="I92" s="58"/>
      <c r="J92" s="58"/>
      <c r="K92" s="59"/>
    </row>
    <row r="93" spans="1:11" ht="41.25" customHeight="1">
      <c r="A93" s="102" t="s">
        <v>4</v>
      </c>
      <c r="B93" s="102"/>
      <c r="C93" s="33"/>
      <c r="D93" s="51"/>
      <c r="E93" s="52"/>
      <c r="F93" s="52"/>
      <c r="G93" s="53"/>
      <c r="H93" s="60"/>
      <c r="I93" s="61"/>
      <c r="J93" s="61"/>
      <c r="K93" s="62"/>
    </row>
  </sheetData>
  <mergeCells count="185">
    <mergeCell ref="A93:B93"/>
    <mergeCell ref="D84:G84"/>
    <mergeCell ref="D85:G85"/>
    <mergeCell ref="D86:G86"/>
    <mergeCell ref="H84:K84"/>
    <mergeCell ref="H85:K85"/>
    <mergeCell ref="H86:K86"/>
    <mergeCell ref="D88:G88"/>
    <mergeCell ref="H88:K88"/>
    <mergeCell ref="D89:G89"/>
    <mergeCell ref="H89:K89"/>
    <mergeCell ref="D90:G90"/>
    <mergeCell ref="H90:K90"/>
    <mergeCell ref="B80:C80"/>
    <mergeCell ref="B81:C81"/>
    <mergeCell ref="B82:C82"/>
    <mergeCell ref="D67:J67"/>
    <mergeCell ref="D68:J68"/>
    <mergeCell ref="D69:J69"/>
    <mergeCell ref="D70:J70"/>
    <mergeCell ref="D71:J71"/>
    <mergeCell ref="D72:J72"/>
    <mergeCell ref="D73:J73"/>
    <mergeCell ref="D74:J74"/>
    <mergeCell ref="D75:J75"/>
    <mergeCell ref="D76:J76"/>
    <mergeCell ref="D77:J77"/>
    <mergeCell ref="D78:J78"/>
    <mergeCell ref="D79:J79"/>
    <mergeCell ref="D80:J80"/>
    <mergeCell ref="D81:J81"/>
    <mergeCell ref="D82:J82"/>
    <mergeCell ref="B71:C71"/>
    <mergeCell ref="B72:C72"/>
    <mergeCell ref="B73:C73"/>
    <mergeCell ref="B74:C74"/>
    <mergeCell ref="B75:C75"/>
    <mergeCell ref="B76:C76"/>
    <mergeCell ref="B77:C77"/>
    <mergeCell ref="B78:C78"/>
    <mergeCell ref="B79:C79"/>
    <mergeCell ref="D24:G24"/>
    <mergeCell ref="D52:F52"/>
    <mergeCell ref="G52:I52"/>
    <mergeCell ref="D54:J54"/>
    <mergeCell ref="B54:C54"/>
    <mergeCell ref="B55:C55"/>
    <mergeCell ref="D55:J55"/>
    <mergeCell ref="H42:K42"/>
    <mergeCell ref="H30:K30"/>
    <mergeCell ref="H31:K31"/>
    <mergeCell ref="H32:K32"/>
    <mergeCell ref="H33:K33"/>
    <mergeCell ref="H45:K45"/>
    <mergeCell ref="H46:K46"/>
    <mergeCell ref="H47:K47"/>
    <mergeCell ref="H48:K48"/>
    <mergeCell ref="H49:K49"/>
    <mergeCell ref="H50:K50"/>
    <mergeCell ref="B44:K44"/>
    <mergeCell ref="B50:C50"/>
    <mergeCell ref="B48:C48"/>
    <mergeCell ref="B47:C47"/>
    <mergeCell ref="B46:C46"/>
    <mergeCell ref="H41:K41"/>
    <mergeCell ref="B26:C26"/>
    <mergeCell ref="B30:C30"/>
    <mergeCell ref="B31:C31"/>
    <mergeCell ref="B32:C32"/>
    <mergeCell ref="B29:K29"/>
    <mergeCell ref="B34:C34"/>
    <mergeCell ref="B40:C40"/>
    <mergeCell ref="B41:C41"/>
    <mergeCell ref="B45:C45"/>
    <mergeCell ref="B36:C36"/>
    <mergeCell ref="B38:C38"/>
    <mergeCell ref="B35:C35"/>
    <mergeCell ref="H39:K39"/>
    <mergeCell ref="H40:K40"/>
    <mergeCell ref="H34:K34"/>
    <mergeCell ref="H35:K35"/>
    <mergeCell ref="H36:K36"/>
    <mergeCell ref="H37:K37"/>
    <mergeCell ref="H38:K38"/>
    <mergeCell ref="H13:K13"/>
    <mergeCell ref="H14:K14"/>
    <mergeCell ref="H15:K15"/>
    <mergeCell ref="H16:K16"/>
    <mergeCell ref="H17:K17"/>
    <mergeCell ref="H22:K22"/>
    <mergeCell ref="H23:K23"/>
    <mergeCell ref="H26:K26"/>
    <mergeCell ref="H27:K27"/>
    <mergeCell ref="B25:K25"/>
    <mergeCell ref="B21:K21"/>
    <mergeCell ref="B13:C13"/>
    <mergeCell ref="B14:C14"/>
    <mergeCell ref="B15:C15"/>
    <mergeCell ref="H19:K19"/>
    <mergeCell ref="H18:K18"/>
    <mergeCell ref="H24:K24"/>
    <mergeCell ref="D20:G20"/>
    <mergeCell ref="A53:K53"/>
    <mergeCell ref="B37:C37"/>
    <mergeCell ref="B33:C33"/>
    <mergeCell ref="B27:C27"/>
    <mergeCell ref="A66:K66"/>
    <mergeCell ref="A83:K83"/>
    <mergeCell ref="A92:B92"/>
    <mergeCell ref="A86:B86"/>
    <mergeCell ref="A87:K87"/>
    <mergeCell ref="A89:B89"/>
    <mergeCell ref="A90:B90"/>
    <mergeCell ref="A91:B91"/>
    <mergeCell ref="A84:B84"/>
    <mergeCell ref="A85:B85"/>
    <mergeCell ref="A88:B88"/>
    <mergeCell ref="H43:K43"/>
    <mergeCell ref="D51:G51"/>
    <mergeCell ref="H51:K51"/>
    <mergeCell ref="B43:C43"/>
    <mergeCell ref="B63:C63"/>
    <mergeCell ref="B64:C64"/>
    <mergeCell ref="B49:C49"/>
    <mergeCell ref="B42:C42"/>
    <mergeCell ref="B39:C39"/>
    <mergeCell ref="A1:K1"/>
    <mergeCell ref="A2:B2"/>
    <mergeCell ref="C2:E2"/>
    <mergeCell ref="A4:B4"/>
    <mergeCell ref="C4:E4"/>
    <mergeCell ref="A5:B5"/>
    <mergeCell ref="C5:E5"/>
    <mergeCell ref="A6:B6"/>
    <mergeCell ref="C6:E6"/>
    <mergeCell ref="C3:E3"/>
    <mergeCell ref="A3:B3"/>
    <mergeCell ref="A7:B7"/>
    <mergeCell ref="C7:E7"/>
    <mergeCell ref="F2:K7"/>
    <mergeCell ref="A52:B52"/>
    <mergeCell ref="H11:K11"/>
    <mergeCell ref="A10:E10"/>
    <mergeCell ref="A8:K8"/>
    <mergeCell ref="A9:K9"/>
    <mergeCell ref="F10:K10"/>
    <mergeCell ref="B11:C11"/>
    <mergeCell ref="B12:K12"/>
    <mergeCell ref="B16:C16"/>
    <mergeCell ref="B17:C17"/>
    <mergeCell ref="B24:C24"/>
    <mergeCell ref="B28:C28"/>
    <mergeCell ref="B18:C18"/>
    <mergeCell ref="B19:C19"/>
    <mergeCell ref="B22:C22"/>
    <mergeCell ref="B23:C23"/>
    <mergeCell ref="B51:C51"/>
    <mergeCell ref="H20:K20"/>
    <mergeCell ref="D28:G28"/>
    <mergeCell ref="H28:K28"/>
    <mergeCell ref="D43:G43"/>
    <mergeCell ref="B56:C56"/>
    <mergeCell ref="D56:J56"/>
    <mergeCell ref="B57:C57"/>
    <mergeCell ref="D57:J57"/>
    <mergeCell ref="B61:C61"/>
    <mergeCell ref="D61:J61"/>
    <mergeCell ref="D91:G93"/>
    <mergeCell ref="H91:K93"/>
    <mergeCell ref="D63:J63"/>
    <mergeCell ref="D64:J64"/>
    <mergeCell ref="D65:J65"/>
    <mergeCell ref="D58:J58"/>
    <mergeCell ref="D59:J59"/>
    <mergeCell ref="D60:J60"/>
    <mergeCell ref="D62:J62"/>
    <mergeCell ref="B62:C62"/>
    <mergeCell ref="B60:C60"/>
    <mergeCell ref="B59:C59"/>
    <mergeCell ref="B58:C58"/>
    <mergeCell ref="B65:C65"/>
    <mergeCell ref="B67:C67"/>
    <mergeCell ref="B68:C68"/>
    <mergeCell ref="B69:C69"/>
    <mergeCell ref="B70:C70"/>
  </mergeCells>
  <printOptions horizontalCentered="1"/>
  <pageMargins left="0.25" right="0.25" top="0.5" bottom="0.5" header="0.3" footer="0.3"/>
  <pageSetup paperSize="9" scale="57" fitToHeight="0" orientation="portrait" verticalDpi="4294967293" r:id="rId1"/>
  <rowBreaks count="2" manualBreakCount="2">
    <brk id="24" max="10" man="1"/>
    <brk id="43"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Samer Sanna</cp:lastModifiedBy>
  <cp:lastPrinted>2023-09-17T07:49:11Z</cp:lastPrinted>
  <dcterms:created xsi:type="dcterms:W3CDTF">2015-11-26T12:19:39Z</dcterms:created>
  <dcterms:modified xsi:type="dcterms:W3CDTF">2023-09-17T09:11:14Z</dcterms:modified>
</cp:coreProperties>
</file>