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xr:revisionPtr revIDLastSave="0" documentId="13_ncr:1_{84606D23-365A-4DC4-B8AB-11F4F33E469E}" xr6:coauthVersionLast="47" xr6:coauthVersionMax="47" xr10:uidLastSave="{00000000-0000-0000-0000-000000000000}"/>
  <bookViews>
    <workbookView xWindow="-120" yWindow="-120" windowWidth="29040" windowHeight="15720" tabRatio="610" activeTab="1" xr2:uid="{00000000-000D-0000-FFFF-FFFF00000000}"/>
  </bookViews>
  <sheets>
    <sheet name="Summary" sheetId="5" r:id="rId1"/>
    <sheet name="Telesqof" sheetId="4" r:id="rId2"/>
  </sheets>
  <definedNames>
    <definedName name="_xlnm.Print_Area" localSheetId="1">Telesqof!$A$1:$G$150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4" l="1"/>
  <c r="F32" i="4"/>
  <c r="F27" i="4"/>
  <c r="F26" i="4"/>
  <c r="F25" i="4"/>
  <c r="F21" i="4"/>
  <c r="F20" i="4"/>
  <c r="F144" i="4"/>
  <c r="F143" i="4"/>
  <c r="F142" i="4"/>
  <c r="F141" i="4"/>
  <c r="F140" i="4"/>
  <c r="F139" i="4"/>
  <c r="F138" i="4"/>
  <c r="F137" i="4"/>
  <c r="F136" i="4"/>
  <c r="F135" i="4"/>
  <c r="F134" i="4"/>
  <c r="F131" i="4"/>
  <c r="F130" i="4"/>
  <c r="F129" i="4"/>
  <c r="F128" i="4"/>
  <c r="F127" i="4"/>
  <c r="F126" i="4"/>
  <c r="F125" i="4"/>
  <c r="F124" i="4"/>
  <c r="F122" i="4"/>
  <c r="F123" i="4"/>
  <c r="F121" i="4"/>
  <c r="F120" i="4"/>
  <c r="F119" i="4"/>
  <c r="F116" i="4"/>
  <c r="F115" i="4"/>
  <c r="F114" i="4"/>
  <c r="F113" i="4"/>
  <c r="F112" i="4"/>
  <c r="F111" i="4"/>
  <c r="F110" i="4"/>
  <c r="F109" i="4"/>
  <c r="F108" i="4"/>
  <c r="F107" i="4"/>
  <c r="F106" i="4"/>
  <c r="F105" i="4"/>
  <c r="F104" i="4"/>
  <c r="F103" i="4"/>
  <c r="F102" i="4"/>
  <c r="F101" i="4"/>
  <c r="F100" i="4"/>
  <c r="F84" i="4"/>
  <c r="F83" i="4"/>
  <c r="F82" i="4"/>
  <c r="F81" i="4"/>
  <c r="F80" i="4"/>
  <c r="F77" i="4"/>
  <c r="F76" i="4"/>
  <c r="F75" i="4"/>
  <c r="F74" i="4"/>
  <c r="F73" i="4"/>
  <c r="F69" i="4"/>
  <c r="F68" i="4"/>
  <c r="F67" i="4"/>
  <c r="F66" i="4"/>
  <c r="F65" i="4"/>
  <c r="F64" i="4"/>
  <c r="F61" i="4"/>
  <c r="F60" i="4"/>
  <c r="F59" i="4"/>
  <c r="F56" i="4"/>
  <c r="F55" i="4"/>
  <c r="F54" i="4"/>
  <c r="F53" i="4"/>
  <c r="F52" i="4"/>
  <c r="F51" i="4"/>
  <c r="F50" i="4"/>
  <c r="F46" i="4"/>
  <c r="F47" i="4"/>
  <c r="F45" i="4"/>
  <c r="F44" i="4"/>
  <c r="F41" i="4"/>
  <c r="F40" i="4"/>
  <c r="F39" i="4"/>
  <c r="F37" i="4"/>
  <c r="F38" i="4"/>
  <c r="F36" i="4"/>
  <c r="F35" i="4"/>
  <c r="F34" i="4"/>
  <c r="F33" i="4"/>
  <c r="F30" i="4"/>
  <c r="F145" i="4" l="1"/>
  <c r="F149" i="4" s="1"/>
  <c r="F132" i="4"/>
  <c r="F148" i="4" s="1"/>
  <c r="F117" i="4"/>
  <c r="F147" i="4" s="1"/>
  <c r="F85" i="4"/>
  <c r="F94" i="4" s="1"/>
  <c r="F78" i="4"/>
  <c r="F93" i="4" s="1"/>
  <c r="F70" i="4"/>
  <c r="F92" i="4" s="1"/>
  <c r="F62" i="4"/>
  <c r="F91" i="4" s="1"/>
  <c r="F57" i="4"/>
  <c r="F90" i="4" s="1"/>
  <c r="F42" i="4"/>
  <c r="F89" i="4" s="1"/>
  <c r="F28" i="4"/>
  <c r="F88" i="4" s="1"/>
  <c r="F22" i="4"/>
  <c r="F23" i="4" s="1"/>
  <c r="F87" i="4" s="1"/>
  <c r="F150" i="4" l="1"/>
  <c r="G8" i="5" s="1"/>
  <c r="F95" i="4"/>
  <c r="G7" i="5" s="1"/>
  <c r="B7" i="5"/>
  <c r="G9" i="5" l="1"/>
  <c r="B8" i="5"/>
  <c r="B94" i="4" l="1"/>
  <c r="B93" i="4"/>
  <c r="B92" i="4"/>
  <c r="B91" i="4"/>
  <c r="B88" i="4"/>
  <c r="B87" i="4"/>
</calcChain>
</file>

<file path=xl/sharedStrings.xml><?xml version="1.0" encoding="utf-8"?>
<sst xmlns="http://schemas.openxmlformats.org/spreadsheetml/2006/main" count="384" uniqueCount="310">
  <si>
    <t>Notes:</t>
  </si>
  <si>
    <r>
      <t xml:space="preserve">1- It is highly recommended to inspect the situation on site </t>
    </r>
    <r>
      <rPr>
        <u/>
        <sz val="12"/>
        <rFont val="Arial"/>
        <family val="2"/>
      </rPr>
      <t>before</t>
    </r>
    <r>
      <rPr>
        <sz val="12"/>
        <rFont val="Arial"/>
        <family val="2"/>
      </rPr>
      <t xml:space="preserve"> submitting an offer.</t>
    </r>
  </si>
  <si>
    <t>2- Access situation to the site premises has to be checked in advance.</t>
  </si>
  <si>
    <t>3- All the work items should be according to IRAQI General Technical Specifications (IGTS) .</t>
  </si>
  <si>
    <t>4- Soil investigation report needs to be handed out to employer before starting excavation works at site</t>
  </si>
  <si>
    <t>5- All materials must be NEW from best type approved by supervisor.</t>
  </si>
  <si>
    <t>6- The unit prices include transportation providing and installing the materials mentioned in the BoQ.</t>
  </si>
  <si>
    <t>7- The unit  prices include necessary material tests, compaction tests and test protocols according to the  IGTS</t>
  </si>
  <si>
    <t>8-The contractor should follow up the given time schedule, It is mandatory.</t>
  </si>
  <si>
    <t>9- The contractor must set up a project board.</t>
  </si>
  <si>
    <t>10- All works in the Bill of Quantities will be done according to supplied design details, specifications and instructions and directions of the supervisor.</t>
  </si>
  <si>
    <t>11- The contractor must hand over a full set of documentation ( Catalogs with direction of use, warranty cards) to the employer latest at taking over..</t>
  </si>
  <si>
    <r>
      <t xml:space="preserve">12- </t>
    </r>
    <r>
      <rPr>
        <b/>
        <sz val="12"/>
        <rFont val="Arial"/>
        <family val="2"/>
      </rPr>
      <t>The english Item description is contractual valid.</t>
    </r>
    <r>
      <rPr>
        <sz val="12"/>
        <rFont val="Arial"/>
        <family val="2"/>
      </rPr>
      <t xml:space="preserve"> The arabic item description is only as support for understanding</t>
    </r>
  </si>
  <si>
    <t>No.</t>
  </si>
  <si>
    <t>Items description</t>
  </si>
  <si>
    <t>UNIT</t>
  </si>
  <si>
    <t>QTY</t>
  </si>
  <si>
    <t xml:space="preserve">Mobilization: </t>
  </si>
  <si>
    <t>التعبئة:</t>
  </si>
  <si>
    <r>
      <rPr>
        <b/>
        <sz val="12"/>
        <rFont val="Calibri"/>
        <family val="2"/>
        <scheme val="minor"/>
      </rPr>
      <t>Guarding and access control:</t>
    </r>
    <r>
      <rPr>
        <sz val="12"/>
        <rFont val="Calibri"/>
        <family val="2"/>
        <scheme val="minor"/>
      </rPr>
      <t>Provide materials and manpower to fabricate a (3.0*3.0m) prefab with 2.65m height from the floor as per attached drawings. The structure is made of (100*100*3)mm steel hollow section for columns and beams and the floor is reinforced with (80*40*2mm) steel hollow section at 1.0 m c/c and its covered by 18mm thk. Plywood and waterproof PVC laminate flooring. The door space should be ramped with chequer plate. The wall is made of 5cm thickness of sandwich panel art installed on a galvanized metal U-shape, which is welded on the columns and beams. The roof is covered by a 5cm (corrugated) sandwich panel on a steel structure as per the 0.3 attached drawings. The roof is reinforced with two main beams and should be sloped to the back side by 2% with water drain. All the joints between the wall and floor should be sealed properly. The price includes two PVC windows with dimension (1.0*1.0 m) and a PVC doors with dimension (2.0 1.0 m). All internal corners and roof-wall joints should be covered with (33) cm aluminum or plastic angles skirting. The price also includes all the required electrical accessories such as circuit breaker, lightings (Internal and water-proof external), switch socket, electrical box, cabling &amp; wiring and any other required electrical fittings. All works should be done according to the instructions of supervision engineers Sanitation facility Prefab: Provide materials and manpower to fabricate a (1.2 1.4m) prefab.</t>
    </r>
  </si>
  <si>
    <t>Month</t>
  </si>
  <si>
    <r>
      <rPr>
        <b/>
        <sz val="12"/>
        <rFont val="Calibri"/>
        <family val="2"/>
        <scheme val="minor"/>
      </rPr>
      <t>الحراسة والتحكم في الوصول:</t>
    </r>
    <r>
      <rPr>
        <sz val="12"/>
        <rFont val="Calibri"/>
        <family val="2"/>
        <scheme val="minor"/>
      </rPr>
      <t xml:space="preserve"> توفير المواد والقوى العاملة لتصنيع مبنى جاهز (3.0 * 3.0 م) بارتفاع 2.65 متر من الأرض حسب الرسومات المرفقة. الهيكل مصنوع من عمود مجوف من الصلب (100 * 100 * 3) مم للأعمدة والكمرات والأرضية مقواة بقسم مجوف فولاذي (80 * 40 * 2 مم) عند 1.0 م ج / ج ومغطى ب 18 مم سمك. الخشب الرقائقي والأرضيات الخشبية البلاستيكية للماء. يجب أن تكون مساحة الباب منحدرة بلوحة مدقق. الجدار مصنوع من 5 سم  سمك لوحة ساندويتش الفنية المثبتة على شكل حرف U معدني مجلفن ، ملحوم على الأعمدة والعوارض. السقف مغطى بسندويج بنل 5 سم (مموجة) على هيكل فولاذي وفقا للرسومات المرفقة 0.3. يتم تعزيز السقف بعوارض رئيسية ويجب أن يكون مائلا إلى الجانب الخلفي بنسبة 2٪ مع تصريف المياه. يجب إغلاق جميع المفاصل بين الجدار والأرضية بشكل صحيح. السعر يشمل نافذتين PVC بأبعاد (1.0 * 1.0 م) وأبواب PVC بأبعاد (2.0 1.0 م). يجب تغطية جميع الزوايا الداخلية ووصلات الجدران بحواف زاوية من الألومنيوم أو البلاستيك (33) سم. يشمل السعر أيضا جميع الملحقات الكهربائية المطلوبة مثل قاطع الدائرة والإنارة (الداخلية والخارجية المقاومة للماء) ومقبس التبديل والصندوق الكهربائي والكابلات والأسلاك وأي تركيبات كهربائية أخرى مطلوبة. يجب أن تتم جميع الأعمال وفقا لتعليمات مهندسي الإشراف مرفق الصرف الصحي الجاهزة: توفير المواد والقوى العاملة لتصنيع (1.2 1.4m) الجاهزة</t>
    </r>
  </si>
  <si>
    <r>
      <rPr>
        <b/>
        <sz val="12"/>
        <rFont val="Calibri"/>
        <family val="2"/>
        <scheme val="minor"/>
      </rPr>
      <t xml:space="preserve">Fisibilty study of avaiability of electrical national grid and water reasource: </t>
    </r>
    <r>
      <rPr>
        <sz val="12"/>
        <rFont val="Calibri"/>
        <family val="2"/>
        <scheme val="minor"/>
      </rPr>
      <t>Supply Labour to Review existing documentation and maps related to the electrical national grid and water resources in the project vicinity. Conduct on-site inspections to visually assess the condition and capacity of electrical infrastructure and water sources. Identify potential points of connection to the electrical national grid voltage fluctuations, and water supply disruptions. Document findings in a comprehensive report, including graphical representations and preliminary recommendations.</t>
    </r>
  </si>
  <si>
    <t>L.s</t>
  </si>
  <si>
    <r>
      <rPr>
        <b/>
        <sz val="12"/>
        <rFont val="Calibri"/>
        <family val="2"/>
        <scheme val="minor"/>
      </rPr>
      <t>دراسة جدوى الشبكة القومية الكهربائية ومصادر المياه:</t>
    </r>
    <r>
      <rPr>
        <sz val="12"/>
        <rFont val="Calibri"/>
        <family val="2"/>
        <scheme val="minor"/>
      </rPr>
      <t xml:space="preserve"> توريد العمالة لمراجعة الوثائق والخرائط الموجودة المتعلقة بالشبكة الوطنية الكهربائية والموارد المائية في محيط المشروع. إجراء عمليات تفتيش في الموقع لتقييم حالة وقدرة البنية التحتية الكهربائية ومصادر المياه بصريا. تحديد نقاط الاتصال المحتملة لتقلبات جهد الشبكة الوطنية الكهربائية ، وانقطاع إمدادات المياه. توثيق النتائج في تقرير شامل ، بما في ذلك التمثيلات الرسومية والتوصيات الأولية.</t>
    </r>
  </si>
  <si>
    <r>
      <rPr>
        <b/>
        <sz val="12"/>
        <rFont val="Calibri"/>
        <family val="2"/>
        <scheme val="minor"/>
      </rPr>
      <t xml:space="preserve">Mobilization: </t>
    </r>
    <r>
      <rPr>
        <sz val="12"/>
        <rFont val="Calibri"/>
        <family val="2"/>
        <scheme val="minor"/>
      </rPr>
      <t>Mobilization of equipment, Machines , materials and personnel to
the  sites. Rate shall beinclusive of setting up site and demobilization after completion
of works.</t>
    </r>
  </si>
  <si>
    <r>
      <rPr>
        <b/>
        <sz val="12"/>
        <rFont val="Calibri"/>
        <family val="2"/>
        <scheme val="minor"/>
      </rPr>
      <t>التعبئة:تهيئة</t>
    </r>
    <r>
      <rPr>
        <sz val="12"/>
        <rFont val="Calibri"/>
        <family val="2"/>
        <scheme val="minor"/>
      </rPr>
      <t xml:space="preserve"> المعدات والآلات والمواد والأفراد لمواقع. يجب أن يكون السعر شاملا إنشاء الموقع والتسريح بعد الانتهاء عدد الأعمال</t>
    </r>
  </si>
  <si>
    <t>total of mobilization</t>
  </si>
  <si>
    <t>Site preparation</t>
  </si>
  <si>
    <t>تهية الموقع</t>
  </si>
  <si>
    <r>
      <rPr>
        <b/>
        <sz val="12"/>
        <rFont val="Calibri"/>
        <family val="2"/>
        <scheme val="minor"/>
      </rPr>
      <t xml:space="preserve">Site office: </t>
    </r>
    <r>
      <rPr>
        <sz val="12"/>
        <rFont val="Calibri"/>
        <family val="2"/>
        <scheme val="minor"/>
      </rPr>
      <t xml:space="preserve">Immediately upon possession of the Site the Contractor shall provide and maintain a suitable weather-tight office thereon for the use of the Engineer and his Assistants for 6 number people, of not less than 32 m2, fitted with lock-up desks, plan drawers and / or cupboards, plan benches, minimum of two wall mounted white boards,
chairs and stools, and with kitchen and toilet accommodation attached or adjacent.
The office shall be properly cleaned daily and equipped with air-conditioners, electric lights, power points, a telephone and a fax machine outlets, both with operational service lines for local and international use. The Contractor must pay all charges in connectiontherewith including the provision of all necessary power for the air-conditioners, lights, power points and equipment; he shall also provide and pay for, entirely athis own expense, a drinking water supply.
</t>
    </r>
  </si>
  <si>
    <t>No</t>
  </si>
  <si>
    <r>
      <rPr>
        <b/>
        <sz val="12"/>
        <rFont val="Calibri"/>
        <family val="2"/>
        <scheme val="minor"/>
      </rPr>
      <t xml:space="preserve">مكتب الموقع: </t>
    </r>
    <r>
      <rPr>
        <sz val="12"/>
        <rFont val="Calibri"/>
        <family val="2"/>
        <scheme val="minor"/>
      </rPr>
      <t xml:space="preserve">فور استلام الموقع ، يجب على المقاول توفير وصيانة مكتب مناسب محكم  لاستخدام المهندس ومساعديه لعدد 6 أشخاص ، لا يقل عن 32 م 2 ، ومزودين بمكاتب قفل ، وأدراج و / أو خزائن ، ومقاعد مخطط ، وما لا يقل عن لوحين أبيضين مثبتين على الحائط ، الكراسي والمقاعد ، ومع أماكن الإقامة في المطبخ والمرحاض المرفقة أو المجاورة. يجب تنظيف المكتب بشكل صحيح يوميا وتجهيزه بمكيفات الهواء وأضواء ونقاط طاقة ومعدات ؛ وعليه أيضا أن يوفر ويدفع تكاليف إمدادات مياه الشرب على نفقته الخاصة بالكامل.
</t>
    </r>
  </si>
  <si>
    <r>
      <rPr>
        <b/>
        <sz val="12"/>
        <rFont val="Calibri"/>
        <family val="2"/>
        <scheme val="minor"/>
      </rPr>
      <t>Temporrary connection to water and electrical grid:</t>
    </r>
    <r>
      <rPr>
        <sz val="12"/>
        <rFont val="Calibri"/>
        <family val="2"/>
        <scheme val="minor"/>
      </rPr>
      <t xml:space="preserve"> the Contractor shpuld supply all material and manpower for temporary connecting the the water and electricity from the main source to the inserted office. </t>
    </r>
  </si>
  <si>
    <r>
      <rPr>
        <b/>
        <sz val="12"/>
        <rFont val="Calibri"/>
        <family val="2"/>
        <scheme val="minor"/>
      </rPr>
      <t xml:space="preserve">الربط المؤقت بشبكة المياه والكهرباء: </t>
    </r>
    <r>
      <rPr>
        <sz val="12"/>
        <rFont val="Calibri"/>
        <family val="2"/>
        <scheme val="minor"/>
      </rPr>
      <t>يقوم المقاول بتوريد جميع المواد والقوى العاملة لتوصيل المياه والكهرباء مؤقتا من المصدر الرئيسي إلى المكتب المدرج.</t>
    </r>
  </si>
  <si>
    <r>
      <rPr>
        <b/>
        <sz val="12"/>
        <rFont val="Calibri"/>
        <family val="2"/>
        <scheme val="minor"/>
      </rPr>
      <t>Site cleaning and levelling:</t>
    </r>
    <r>
      <rPr>
        <sz val="12"/>
        <rFont val="Calibri"/>
        <family val="2"/>
        <scheme val="minor"/>
      </rPr>
      <t xml:space="preserve"> Supply all materials for preparing the site, leveling to the required level with a good outwards inclination and planning the site and its immediate surroundings (dimensions 120 m x 90m). The work includes accurate surveying works, cleaning the site and cutting the weak soil (minimum excavation depth of 15 cm with the necessary treatments in case of the existance of ground water.</t>
    </r>
  </si>
  <si>
    <t>L.S</t>
  </si>
  <si>
    <r>
      <rPr>
        <b/>
        <sz val="12"/>
        <rFont val="Calibri"/>
        <family val="2"/>
        <scheme val="minor"/>
      </rPr>
      <t>تنظيف الموقع وتسويته:</t>
    </r>
    <r>
      <rPr>
        <sz val="12"/>
        <rFont val="Calibri"/>
        <family val="2"/>
        <scheme val="minor"/>
      </rPr>
      <t xml:space="preserve"> توفير جميع المواد اللازمة لإعداد الموقع والتسوية إلى المستوى المطلوب مع ميل جيد للخارج وتخطيط الموقع ومحيطه المباشر (الأبعاد120 م × 90 م). يشمل العمل أعمال المسح الدقيق وتنظيف الموقع وقطع التربة الضعيفة (لا يقل عمق الحفر عن 15 سم مع المعالجات اللازمة في حالة وجود المياه الجوفية .</t>
    </r>
  </si>
  <si>
    <t xml:space="preserve">total of site preparation </t>
  </si>
  <si>
    <t>Drainage System:</t>
  </si>
  <si>
    <t>نظام الصرف:</t>
  </si>
  <si>
    <r>
      <rPr>
        <b/>
        <sz val="12"/>
        <rFont val="Calibri"/>
        <family val="2"/>
        <scheme val="minor"/>
      </rPr>
      <t>Excavation works along perimeter:</t>
    </r>
    <r>
      <rPr>
        <sz val="12"/>
        <rFont val="Calibri"/>
        <family val="2"/>
        <scheme val="minor"/>
      </rPr>
      <t xml:space="preserve"> Excavate a trench along the perimeter of the pitch (40 cm wide x 60cm deep) extending along of 110 meters at intervals of 5m. The work includes excavation works using suitable earth removal equipment, removing all excavation debris outside the site and disposal in an authorised landfill site. The work includes accurate surveying works and will be conducted according to specifications, technical drawings and instructions of the supervising engineer.</t>
    </r>
  </si>
  <si>
    <t>M3</t>
  </si>
  <si>
    <r>
      <rPr>
        <b/>
        <sz val="12"/>
        <rFont val="Calibri"/>
        <family val="2"/>
        <scheme val="minor"/>
      </rPr>
      <t>أعمال الحفر على طول المحيط:</t>
    </r>
    <r>
      <rPr>
        <sz val="12"/>
        <rFont val="Calibri"/>
        <family val="2"/>
        <scheme val="minor"/>
      </rPr>
      <t xml:space="preserve"> حفر خندق على طول محيط الملعب (عرض 40 سم × عمق 60 سم) يمتد على طول 110 أمتار على فترات 5 م. ويشمل العمل أعمال الحفر باستخدام معدات إزالة التربة المناسبة، وإزالة جميع حطام الحفر خارج الموقع والتخلص منها في موقع مكب نفايات مرخص. يشمل العمل أعمال مسح دقيقة وسيتم تنفيذها وفقا للمواصفات والرسومات الفنية وتعليمات المهندس المشرف ..</t>
    </r>
  </si>
  <si>
    <r>
      <rPr>
        <b/>
        <sz val="12"/>
        <rFont val="Calibri"/>
        <family val="2"/>
        <scheme val="minor"/>
      </rPr>
      <t>Supporting trench</t>
    </r>
    <r>
      <rPr>
        <sz val="12"/>
        <rFont val="Calibri"/>
        <family val="2"/>
        <scheme val="minor"/>
      </rPr>
      <t>: Supporting of the trench along the entire length for both sides, to prevent the longside of the excavation from collapsing during the compaction by penching both side either by using thick polythylene layer or any equvalint methods. The support is to be done doublesided in order to secure work in the trench. The price includes the delivery of formwork to the construction site, installation, disassembling.</t>
    </r>
  </si>
  <si>
    <t>m3</t>
  </si>
  <si>
    <r>
      <rPr>
        <b/>
        <sz val="12"/>
        <rFont val="Calibri"/>
        <family val="2"/>
        <scheme val="minor"/>
      </rPr>
      <t>دعم الخندق:</t>
    </r>
    <r>
      <rPr>
        <sz val="12"/>
        <rFont val="Calibri"/>
        <family val="2"/>
        <scheme val="minor"/>
      </rPr>
      <t xml:space="preserve"> دعم الخندق بطول كامل لكلا الجانبين ، لمنع الجانب الطويل من الحفر من الانهيار أثناء الضغط عن طريق قلم كلا الجانبين إما باستخدام طبقة سميكة من البولي ثيلين أو أي طرق متساوية. يجب أن يتم الدعم على الوجهين من أجل تأمين العمل في الخندق. يشمل السعر تجهيز القوالب إلى موقع البناء والتركيب والتفكيك.</t>
    </r>
  </si>
  <si>
    <r>
      <rPr>
        <b/>
        <sz val="12"/>
        <rFont val="Calibri"/>
        <family val="2"/>
        <scheme val="minor"/>
      </rPr>
      <t xml:space="preserve">Compaction work inside the trench: </t>
    </r>
    <r>
      <rPr>
        <sz val="12"/>
        <rFont val="Calibri"/>
        <family val="2"/>
        <scheme val="minor"/>
      </rPr>
      <t xml:space="preserve">Supply of adaptable compactor roller in order to compact inside the trench till 90%, all the work shoud be done according to the instruction of the site supervisor. </t>
    </r>
  </si>
  <si>
    <t>M2</t>
  </si>
  <si>
    <r>
      <rPr>
        <b/>
        <sz val="12"/>
        <rFont val="Calibri"/>
        <family val="2"/>
        <scheme val="minor"/>
      </rPr>
      <t>أعمال الحدل داخل الخندق:</t>
    </r>
    <r>
      <rPr>
        <sz val="12"/>
        <rFont val="Calibri"/>
        <family val="2"/>
        <scheme val="minor"/>
      </rPr>
      <t xml:space="preserve"> توريد أسطوانة حدل قابلة للتكيف من أجل الضغط داخل الخندق حتى 90٪ ، يجب أن يتم تنفيذ جميع الأعمال وفقا لتعليمات مشرف الموقع.</t>
    </r>
  </si>
  <si>
    <r>
      <rPr>
        <b/>
        <sz val="12"/>
        <rFont val="Calibri"/>
        <family val="2"/>
        <scheme val="minor"/>
      </rPr>
      <t>Backfilling works for the football pitch:</t>
    </r>
    <r>
      <rPr>
        <sz val="12"/>
        <rFont val="Calibri"/>
        <family val="2"/>
        <scheme val="minor"/>
      </rPr>
      <t xml:space="preserve"> Supply materials for backfilling using (sub-base type B) minimum 20cm per each layer along the trench, with good compaction 90% compaction rate, according to the layers mentioned in the drawings and will be conducted according to specifications, technical drawings and instructions of the supervising engineer.</t>
    </r>
  </si>
  <si>
    <r>
      <rPr>
        <b/>
        <sz val="12"/>
        <rFont val="Calibri"/>
        <family val="2"/>
        <scheme val="minor"/>
      </rPr>
      <t xml:space="preserve">أعمال الردم لملعب كرة القدم: </t>
    </r>
    <r>
      <rPr>
        <sz val="12"/>
        <rFont val="Calibri"/>
        <family val="2"/>
        <scheme val="minor"/>
      </rPr>
      <t>توريد مواد الردم باستخدام (تيكلة من النوع B) بحد أدنى 20 سم لكل طبقة على طول الخندق ، مع معدل ضغط جيد 90٪ ، وفقا للطبقات المذكورة في الرسومات وسيتم إجراؤها وفقا للمواصفات والرسومات الفنية وتعليمات المهندس المشرف.</t>
    </r>
  </si>
  <si>
    <r>
      <rPr>
        <b/>
        <sz val="12"/>
        <rFont val="Calibri"/>
        <family val="2"/>
        <scheme val="minor"/>
      </rPr>
      <t xml:space="preserve">Coarse filter gravel layer: </t>
    </r>
    <r>
      <rPr>
        <sz val="12"/>
        <rFont val="Calibri"/>
        <family val="2"/>
        <scheme val="minor"/>
      </rPr>
      <t>Supply all materials for the spreading of a 20 cm deep layer of coarse crushed gravel (size 15-25 mm) sourced in Iraq , in the bed of the pitch area, and with a good final compaction. All the works must done according to the specifications, technical drawings and instructions of the supervising engineer.</t>
    </r>
  </si>
  <si>
    <r>
      <rPr>
        <b/>
        <sz val="12"/>
        <rFont val="Calibri"/>
        <family val="2"/>
        <scheme val="minor"/>
      </rPr>
      <t xml:space="preserve">طبقة الحصى المرشح الخشنة: </t>
    </r>
    <r>
      <rPr>
        <sz val="12"/>
        <rFont val="Calibri"/>
        <family val="2"/>
        <scheme val="minor"/>
      </rPr>
      <t>توفير جميع المواد اللازمة لنشر طبقة بعمق 20 سم من الحصى المسحوق الخشن (مقاس 15-25 مم) مصدرها العراق ، في قاع منطقة الملعب ، ومع حدل نهائي جيد. يجب أن تتم جميع الأعمال وفقا للمواصفات والرسومات الفنية وتعليمات المهندس المشرف.</t>
    </r>
  </si>
  <si>
    <r>
      <rPr>
        <b/>
        <sz val="12"/>
        <rFont val="Calibri"/>
        <family val="2"/>
        <scheme val="minor"/>
      </rPr>
      <t>HDPE “high-density polyethylene” corocated perforetaed drain pipe (110 mm )</t>
    </r>
    <r>
      <rPr>
        <sz val="12"/>
        <rFont val="Calibri"/>
        <family val="2"/>
        <scheme val="minor"/>
      </rPr>
      <t>: supplying the necessary technical stuff to lay the HDPE pipe (110 mm) and conecting it with all necessary Parts ( Valve110mm , Valve box , joint 110 mm, end cap 110 mm , Tee 110 mm , Tee reduce 110*2"*110mm , Elbow 110mm , Ring flange 110mm Vacuum breaker with box , Adapter 100mm , Adapter 110mm, Elbow 50mm * 50mm ,Polyethylene 50mm and  all the work and matereals should be done according to european manufacturer and according  to our plans,technical  &amp; the instruction of supervisor engineer  .</t>
    </r>
  </si>
  <si>
    <t>M.l</t>
  </si>
  <si>
    <r>
      <t>HDPE "البو</t>
    </r>
    <r>
      <rPr>
        <b/>
        <sz val="12"/>
        <rFont val="Calibri"/>
        <family val="2"/>
        <scheme val="minor"/>
      </rPr>
      <t>لي إيثيلين عالي الكثافة" أنبوب تصريف موصول (110 مم)</t>
    </r>
    <r>
      <rPr>
        <sz val="12"/>
        <rFont val="Calibri"/>
        <family val="2"/>
        <scheme val="minor"/>
      </rPr>
      <t>: توفير الأشياء الفنية اللازمة لوضع أنبوب H</t>
    </r>
    <r>
      <rPr>
        <b/>
        <sz val="12"/>
        <rFont val="Calibri"/>
        <family val="2"/>
        <scheme val="minor"/>
      </rPr>
      <t>DPE</t>
    </r>
    <r>
      <rPr>
        <sz val="12"/>
        <rFont val="Calibri"/>
        <family val="2"/>
        <scheme val="minor"/>
      </rPr>
      <t xml:space="preserve"> (110 مم) وتزويده بجميع الأجزاء اللازمة (صمام 110 مم ، صندوق الصمام ، مفصل 110 مم ، غطاء نهاية 110 مم ، نقطة الإنطلاق 110 مم ، تقليل نقطة الإنطلاق 110 * 2 بوصة * 110 مم ، الكوع 110 مم ، شفة الحلقة 110 مم قواطع فراغ مع صندوق ، محول 100 مم ،  محول 110 مم ، كوع 50 مم * 50 مم ، بولي إيثيلين 50 مم يجب أن يتم كل العمل والمواد وفقا للشركة المصنعة الأوروبية ووفقا لخططنا والتقنية وتعليمات المهندس المشرف.
</t>
    </r>
  </si>
  <si>
    <r>
      <rPr>
        <b/>
        <sz val="12"/>
        <rFont val="Calibri"/>
        <family val="2"/>
        <scheme val="minor"/>
      </rPr>
      <t xml:space="preserve">Crushed gravel filter layer: </t>
    </r>
    <r>
      <rPr>
        <sz val="12"/>
        <rFont val="Calibri"/>
        <family val="2"/>
        <scheme val="minor"/>
      </rPr>
      <t>Supply all materials for the spreading of a 15 cm layer of fine crushed gravel (size 6-12 mm) sourced in Iraq, in the bed of the pitch, with a good final compaction.All the works must done according to the specifications, technical drawings and instructions of the supervising engineer.</t>
    </r>
  </si>
  <si>
    <r>
      <rPr>
        <b/>
        <sz val="12"/>
        <rFont val="Calibri"/>
        <family val="2"/>
        <scheme val="minor"/>
      </rPr>
      <t>طبقة مرشح الحصى المسحوق:</t>
    </r>
    <r>
      <rPr>
        <sz val="12"/>
        <rFont val="Calibri"/>
        <family val="2"/>
        <scheme val="minor"/>
      </rPr>
      <t xml:space="preserve"> توريد جميع المواد اللازمة لنشر طبقة 15 سم من الحصى المسحوق الناعم (مقاس 6-12 مم) مصدرها العراق ، في قاع الملعب ، مع ضغط نهائي جيد. يجب أن تتم جميع الأعمال وفقا للمواصفات والرسومات الفنية وتعليمات المهندس المشرف.</t>
    </r>
  </si>
  <si>
    <r>
      <rPr>
        <b/>
        <sz val="12"/>
        <color theme="1"/>
        <rFont val="Calibri"/>
        <family val="2"/>
        <scheme val="minor"/>
      </rPr>
      <t>Protection layer between the gravel filter and natural soil</t>
    </r>
    <r>
      <rPr>
        <sz val="12"/>
        <color theme="1"/>
        <rFont val="Calibri"/>
        <family val="2"/>
        <scheme val="minor"/>
      </rPr>
      <t>: Installation of a woven geotextile as a protective interlayer,  Tensile Strength EN ISO 10319 MD = 12.01, CMD = 11.20 kN/m. ElongationEN ISO 10319 MD = 18.60, CMD = 16.20 %. Dynamic Perforation Resistance (Cone Drop) EN ISO 13433 should be 30.00 mm. Static Puncture Resistance (CBR) EN ISO 12236 kN 1.5. positioned between the crushed stone layer and underlying grass soil as protection ayer to prevent mixing of crushed stone and soil and soil erosion. Execution of this task shall strictly adhere to the directives provided by an agricultural and supervisory engineer.</t>
    </r>
  </si>
  <si>
    <r>
      <rPr>
        <b/>
        <sz val="12"/>
        <color theme="1"/>
        <rFont val="Calibri"/>
        <family val="2"/>
        <scheme val="minor"/>
      </rPr>
      <t>طبقة الحماية بين مرشح الحصى والتربة الطبيعية:</t>
    </r>
    <r>
      <rPr>
        <sz val="12"/>
        <color theme="1"/>
        <rFont val="Calibri"/>
        <family val="2"/>
        <scheme val="minor"/>
      </rPr>
      <t xml:space="preserve"> تركيب التكسية الأرضية المنسوجة كطبقة بينية واقية ، قوة الشد EN ISO 10319 MD = 12.01 ، CMD = 11.20 كيلو نيوتن / م. استطالةEN ISO 10319 MD = 18.60 ، CMD = 16.20٪. يجب أن تكون مقاومة التثقيب الديناميكية (السقوط المخروطي) EN ISO 13433 30.00 مم. مقاومة الثقب الثابتة (CBR) EN ISO 12236 kN 1.5. وضع بين طبقة الحجر المكسر والتربة العشبية الكامنة كحماية لمنع اختلاط الحجر المسحوق والتربة وتآكل التربة. يجب أن يلتزم تنفيذ هذه المهمة التزاما صارما بالتوجيهات التي يقدمها مهندس زراعي وإشرافي</t>
    </r>
  </si>
  <si>
    <r>
      <rPr>
        <b/>
        <sz val="12"/>
        <color theme="1"/>
        <rFont val="Calibri"/>
        <family val="2"/>
        <scheme val="minor"/>
      </rPr>
      <t xml:space="preserve">Manholes Work: </t>
    </r>
    <r>
      <rPr>
        <sz val="12"/>
        <color theme="1"/>
        <rFont val="Calibri"/>
        <family val="2"/>
        <scheme val="minor"/>
      </rPr>
      <t xml:space="preserve">Supply of materials and construction of manhole (1*1m) of different depth with internal dimensions (0.6*0.6) with variable depth, using solid concrete block 15*20*40 cm for walls, The price include, Excavation, Crushed stone, Plain Concrete, Walls, plastering both side and cast iron cover. the work include using pvc pipe 250 mm connecting all manholes with the under ground water tank as shown in the drawings and according to the instruction of supervisor engineer. </t>
    </r>
  </si>
  <si>
    <r>
      <rPr>
        <b/>
        <sz val="12"/>
        <color theme="1"/>
        <rFont val="Calibri"/>
        <family val="2"/>
        <scheme val="minor"/>
      </rPr>
      <t xml:space="preserve">أعمال صرف المياه: </t>
    </r>
    <r>
      <rPr>
        <sz val="12"/>
        <color theme="1"/>
        <rFont val="Calibri"/>
        <family val="2"/>
        <scheme val="minor"/>
      </rPr>
      <t xml:space="preserve">توريد مواد وإنشاء غرف التفتيش(منهول) (1 * 1 م) بعمق مختلف بأبعاد داخلية (0.6 * 0.6) بعمق متغير ، باستخدام كتلة خرسانية صلبة 15 * 20 * 40 سم للجدران ، السعر يشمل ، الحفر ، الحجر المكسر ، الخرسانة العادية ، الجدران ، التجصيص على جانبي وغطاء من الحديد الزهر. يشمل العمل استخدام ماسورة PVC 250 مم تربط جميع غرف التفتيش بخزان المياه تحت الأرض كما هو موضح في الرسومات ووفقا لتعليمات مهندس المشرف </t>
    </r>
  </si>
  <si>
    <r>
      <rPr>
        <b/>
        <sz val="12"/>
        <color theme="1"/>
        <rFont val="Calibri"/>
        <family val="2"/>
        <scheme val="minor"/>
      </rPr>
      <t xml:space="preserve">Under ground collection storage tank with water purification filter to reuse the remaing water: </t>
    </r>
    <r>
      <rPr>
        <sz val="12"/>
        <color theme="1"/>
        <rFont val="Calibri"/>
        <family val="2"/>
        <scheme val="minor"/>
      </rPr>
      <t>Supply all materials, machine and necessary technical stuff to constraction the Under ground  storage tank fot (36000) Liters capacity with dimention of (4L*3W*3D m)and all the works must done according to the specifications, technical drawings and instructions of the supervising engineer.</t>
    </r>
  </si>
  <si>
    <r>
      <rPr>
        <b/>
        <sz val="12"/>
        <color theme="1"/>
        <rFont val="Calibri"/>
        <family val="2"/>
        <scheme val="minor"/>
      </rPr>
      <t>خزان تخزين تحت الأرض مع فلتر لتنقية المياه لإعادة استخدام المياه المتبقية:</t>
    </r>
    <r>
      <rPr>
        <sz val="12"/>
        <color theme="1"/>
        <rFont val="Calibri"/>
        <family val="2"/>
        <scheme val="minor"/>
      </rPr>
      <t xml:space="preserve"> توريد جميع المواد والماكينات والأشياء الفنية اللازمة لتجهيز خزان التخزين تحت الأرض بسعة (36000) لتر بأبعاد (4 طول * 3 عرض * 3 عمق) ويجب أن تتم جميع الأعمال وفقا للمواصفات والرسومات الفنية وتعليمات المهندس المشرف</t>
    </r>
  </si>
  <si>
    <r>
      <rPr>
        <b/>
        <sz val="12"/>
        <color theme="1"/>
        <rFont val="Calibri"/>
        <family val="2"/>
        <scheme val="minor"/>
      </rPr>
      <t>Connection of the treated water from the storage tank to the water house and main source of water</t>
    </r>
    <r>
      <rPr>
        <sz val="12"/>
        <color theme="1"/>
        <rFont val="Calibri"/>
        <family val="2"/>
        <scheme val="minor"/>
      </rPr>
      <t>: Installation PVC pipe 2 inch and connect water from storage tank to the warehouse and the main source of work the work include the prices of excavating, burrying and installation of all fittings. the work should be done according to the specification and instruction of the supervising engineer.</t>
    </r>
  </si>
  <si>
    <t>ls</t>
  </si>
  <si>
    <r>
      <rPr>
        <b/>
        <sz val="12"/>
        <color theme="1"/>
        <rFont val="Calibri"/>
        <family val="2"/>
        <scheme val="minor"/>
      </rPr>
      <t>توصيل المياه المعالجة من خزان التخزين إلى بيت المياه والمصدر الرئيسي للمياه:</t>
    </r>
    <r>
      <rPr>
        <sz val="12"/>
        <color theme="1"/>
        <rFont val="Calibri"/>
        <family val="2"/>
        <scheme val="minor"/>
      </rPr>
      <t xml:space="preserve"> تركيب الأنابيب البلاستيكية 2 بوصة وتوصيل المياه من خزان التخزين إلى المستودع والمصدر الرئيسي للعمل يشمل العمل أسعار الحفر والدفن وتركيب جميع التركيبات. يجب أن يتم العمل وفقا لمواصفات وتعليمات المهندس المشرف </t>
    </r>
  </si>
  <si>
    <t xml:space="preserve">total of drainage system </t>
  </si>
  <si>
    <t xml:space="preserve"> Irrigation System:</t>
  </si>
  <si>
    <r>
      <rPr>
        <b/>
        <sz val="12"/>
        <color theme="1"/>
        <rFont val="Calibri"/>
        <family val="2"/>
        <scheme val="minor"/>
      </rPr>
      <t>Renovation of borehole house:</t>
    </r>
    <r>
      <rPr>
        <sz val="12"/>
        <color theme="1"/>
        <rFont val="Calibri"/>
        <family val="2"/>
        <scheme val="minor"/>
      </rPr>
      <t xml:space="preserve"> supply all materials and man power for renovation of existing borehole of dimension (2*3)  the work include concrete casting for the roof, repairing the walls, installing windows and steel  door all and painting for inside and outside walls. The works must done according to the specifiction, and instruction of the supervising engineer.</t>
    </r>
  </si>
  <si>
    <r>
      <rPr>
        <b/>
        <sz val="12"/>
        <color theme="1"/>
        <rFont val="Calibri"/>
        <family val="2"/>
        <scheme val="minor"/>
      </rPr>
      <t>ترميم بيت البئر:</t>
    </r>
    <r>
      <rPr>
        <sz val="12"/>
        <color theme="1"/>
        <rFont val="Calibri"/>
        <family val="2"/>
        <scheme val="minor"/>
      </rPr>
      <t xml:space="preserve"> توريد جميع المواد والقوى العاملة لتجديد البئر الحالي ذي الأبعاد (2 * 3) ويشمل العمل صب الخرسانة للسقف وإصلاح الجدران وتركيب النوافذ والأبواب الفولاذية وصبغ الجدران الداخلية والخارجية. يجب أن تتم الأعمال وفقا لتعليمات المهندس المشرف.</t>
    </r>
  </si>
  <si>
    <r>
      <t xml:space="preserve">Submersible pump: </t>
    </r>
    <r>
      <rPr>
        <sz val="12"/>
        <color theme="1"/>
        <rFont val="Calibri"/>
        <family val="2"/>
        <scheme val="minor"/>
      </rPr>
      <t>Supplying steel submersible pump (SP 8A-50) for pumping water without solid particles from a borehole, water temperature from 15 to 45 degrees Celduis with all needed accessories and a discharge base 3*380 volt 50Hz of :H=214m     Q=8 m3/h. the pump and motor should be matching the following specifications: Pump (directly coupled to an electric motor and fitted with AISI 304 stainless steel body and shaft, impeller/diffuser assemblies made from AISI 304 stainless steel or Noril glass fibre impregnated thermoplastic resin, water-lubricated rubber bearings, top non-return valve, bottom strainer,  outlet threaded as per ISO 65, tail electric cable. Efficiency (minimum) 65% for 4" to 5" pumps, 70% for 6" to 7" pumps, 75% for 8" pumps and above. Motor, 3-phase electric motor, suitable for power supply of 380 V (+/- 5%), 50 Hz (+/- 5%), 3 ph, asynchronous  cage motor, canned type, with slide bearings, motor made of stainless steel AISI 304, shaft made of stainless steel AISI 304, enclosure class IP 58, water lubicated bearings, including one built in temperature sensor. Motor overload margin over the rated pump power: 1.10 times. Hermetically sealed resin encased stators.</t>
    </r>
  </si>
  <si>
    <r>
      <rPr>
        <b/>
        <sz val="12"/>
        <color theme="1"/>
        <rFont val="Calibri"/>
        <family val="2"/>
        <scheme val="minor"/>
      </rPr>
      <t xml:space="preserve">مضخة غاطسة: </t>
    </r>
    <r>
      <rPr>
        <sz val="12"/>
        <color theme="1"/>
        <rFont val="Calibri"/>
        <family val="2"/>
        <scheme val="minor"/>
      </rPr>
      <t>توريد مضخة غاطسة فولاذية (SP 8A-50) لضخ المياه  بدون جزيئات صلبة من بئر ، حرارة المياه من 15 إلى 45 درجة سليزية مع جميع الملحقات اللازمة وقاعدة تفريغ 3 * 380 فولت 50 هرتز من: H = 214 م س = 8 م 3 / ساعة. يجب أن تكون المضخة والمحرك متطابقين مع المواصفات التالية:  مضخة (مقترنة مباشرة بمحرك كهربائي ومزودة بهيكل من الفولاذ المقاوم للصدأ AISI 304  الفولاذ المقاوم للصدأ أو نوريل راتنج لدن بالحرارة مشرب بالألياف الزجاجية ، محامل مطاطية مشحمة بالماء ، صمام عدم رجوع علوي ، مصفاة سفلية ، مخرج  ملولب وفقا لمعيار ISO 65 ، كابل كهربائي ذيل. الكفاءة (الحد الأدنى) 65٪ للمضخات من 4 إلى 5 بوصات ، 70٪ للمضخات من 6 إلى 7 بوصات ، 75٪ للمضخات مقاس 8 بوصات وما فوق. محرك ، محرك كهربائي ثلاثي الأطوار ، مناسب لإمداد الطاقة 380 فولت (+/- 5٪) ، 50 هرتز (+/- 5٪) ، 3 درجة حموضة ، قفص محرك   غير المتزامن ، النوع المعلب ، مع محامل منزلقة ، محرك مصنوع من الفولاذ المقاوم للصدأ AISI 304 ، عمود مصنوع من الفولاذ المقاوم للصدأ AISI 304 ، فئة العلبة IP 58 ، محامل تشحيم بالماء ، بما في ذلك مستشعر درجة حرارة مدمج. هامش الحمل الزائد للمحرك على قوة المضخة المقدرة: 1.10 مرة. الراتنج مختومة بإحكام الساكنة المغلفة.</t>
    </r>
  </si>
  <si>
    <r>
      <rPr>
        <b/>
        <sz val="12"/>
        <color theme="1"/>
        <rFont val="Calibri"/>
        <family val="2"/>
        <scheme val="minor"/>
      </rPr>
      <t>Water Flow Meter</t>
    </r>
    <r>
      <rPr>
        <sz val="12"/>
        <color theme="1"/>
        <rFont val="Calibri"/>
        <family val="2"/>
        <scheme val="minor"/>
      </rPr>
      <t xml:space="preserve">: Supply and install 10" Diameter electromagnetic flow meter - equiped and connected with data logger sensor, ABB type or equivalent, including but not
limited to the following: bolts, Gaskets, reducers, coupling, flanges, jacking and
concrete supports, complete all as described in the Specifications and as shown on
the Drawings and as directed by the Engineer. </t>
    </r>
  </si>
  <si>
    <r>
      <rPr>
        <b/>
        <sz val="12"/>
        <color theme="1"/>
        <rFont val="Calibri"/>
        <family val="2"/>
        <scheme val="minor"/>
      </rPr>
      <t>مقياس تدفق المياه:</t>
    </r>
    <r>
      <rPr>
        <sz val="12"/>
        <color theme="1"/>
        <rFont val="Calibri"/>
        <family val="2"/>
        <scheme val="minor"/>
      </rPr>
      <t xml:space="preserve"> توريد وتركيب مقياس التدفق الكهرومغناطيسي بقطر 10 بوصات - مجهز ومتصل بمستشعر مسجل البيانات ، نوع ABB أو ما يعادله ، بما في ذلك على سبيل المثال لا الحصريقتصر على ما يلي: البراغي ، الحشيات ، المخفضات ، الاقتران ،  الرفع ودعامات خرسانية ، كاملة كما هو موضح في المواصفات وكما هو موضح في الرسومات ووفقا لتوجيهات المهندس. </t>
    </r>
  </si>
  <si>
    <r>
      <t>Water tank (galvanized):</t>
    </r>
    <r>
      <rPr>
        <sz val="12"/>
        <color theme="1"/>
        <rFont val="Calibri"/>
        <family val="2"/>
        <scheme val="minor"/>
      </rPr>
      <t xml:space="preserve">
Water Tank 30.5 m3 (Ø3.6 m X 3 m Height) Elevated Vertical Galvanized steel tank: Supply, install and test galvanized steel tank with the following description and requirement and:
1- Should meet the Steel Tank Institute (STI) standards at highest standards for common items unless designated. 
2-The galvanization work should be "processed by a member of Galvanizers Association". 
3- A certificate of compliance (ISO 10474) would be available confirming that the Galvanization work processed meets the requirement of BS EN ISO 1461: 2009. 
4- All Welding Processes Should Be Plasma Arc Welding (PAW) according to (ASME B16.25 or equivalent) with high technique machines to ensure excellent job.
Tank Description:
1-Galvanized water storage tank capacity (30 m³) vertical cylindrical shape thickness of the base is (8 mm), and for walls and cover (5 mm). 
2-Inside the tank should be painted with epoxy paint with PRIMER, valid for potable water tanks (trophic epoxy, best brand; Betek, Jotun or HEMPADUR 35560 or equivalent), thickness not less than (250 micron), while the outside of the tank and the bases should be painted with a high quality 2 layers antirust paint and 2 layers H.Q. oil paint. 
3-(70 cm dia) circular main opening with tight cover. 
4-Internal ladder (2.5 m total height and 0.4 m width) descending inside the tank from the main opening made of galvanized iron pipe (2" dia.) and 2.5 mm thickness. 5-External ladder: (3 m total height and 0.60 m width) made of steel rectangular pipe (10 x 5 cm, thick 2.5 mm) with a steel ladder handrail on both sides using (circular section iron pipe 2" and thickness not less than 1.5mm). 6- cross section inside tank using Galvanized I-section beam type #10 (H 100mm, W 68mm, thickness 4.5mm). 7-Provision of materials and Connecting the following accessories:
a-Ascending pipe (3" Gl iron pipe of thickness not less than 3 mm) to be connected with the coming pipe from the RO plant or Borehole .
b-Excess water pipe (4" Gl iron pipe of thickness not less than 3 mm) descending and connect with outlet pipe.
c-Drainage pipe (Ø2.5" Gl iron pipe of thickness not less than 2.5 mm)  with ball valve.
d-Water Level Indicator inside tank.
e- fully automatic water level controller with float switch.
f-All fittings needed to complete the job and any other proposed by supervising engineer.See attached Drawings</t>
    </r>
  </si>
  <si>
    <r>
      <rPr>
        <b/>
        <sz val="12"/>
        <color theme="1"/>
        <rFont val="Calibri"/>
        <family val="2"/>
        <scheme val="minor"/>
      </rPr>
      <t>خزان المياه (المغلون):</t>
    </r>
    <r>
      <rPr>
        <sz val="12"/>
        <color theme="1"/>
        <rFont val="Calibri"/>
        <family val="2"/>
        <scheme val="minor"/>
      </rPr>
      <t xml:space="preserve">
خزان مياه 30.5 م 3 (Ø3.6 م × 3 م ارتفاع) خزان فولاذي مجلفن عمودي مرتفع: توريد وتركيب واختبار خزان الصلب المجلفن مع الوصف والمتطلبات التالية و:
1- يجب أن يستوفي معايير معهد خزانات الصلب (STI) بأعلى المعايير للعناصر الشائعة ما لم يتم تحديدها. 
2- أن تكون أعمال الجلفنة "معالجة من قبل عضو في جمعية الجلفنة". 
3- شهادة الامتثال (ISO 10474) سيكون متاحا للتأكيد على أن أعمال الجلفنة المعالجة تلبي متطلبات BS EN ISO 1461: 2009.                                                                                                  4- يجب أن تكون جميع عمليات اللحام عبارة عن لحام بالبلازما بالقوس (PAW) وفقا لمعيار (ASME B16.25 أو ما يعادله) مع آلات عالية التقنية لضمان عمل ممتاز.
وصف الخزان:
1- خزان المياه المجلفن سعة (30م³) عمودي أسطواني الشكل سمك القاعدة (8 مم)، وللحوائط والغطاء (5 مم). 
2-يجب طلاء الخزان بطلاء إيبوكسي مع PRIMER ، صالح لخزانات مياه الشرب (الايبوكسي الغذائي ، أفضل علامة تجارية ؛ بيتيك, جوتن أو همبادور 35560 أو ما يعادلها) سماكة لا تقل عن (250 ميكرون) بينما يجب طلاء الجزء الخارجي من الخزان والقواعد بجودة عالية 2 طبقة طلاء مانع االصدأ وطبقتين من الطلاء الزيتي. 
3- (70 سم قطر) فتحة رئيسية دائرية مع غطاء محكم. 
 4- سلم داخلي (ارتفاع كلي 2.5 م وعرض 0.4 م) ينزل داخل الخزان من الفتحة الرئيسية المصنوعة من ماسورة الحديد المجلفن (2 "قطر) وسمك 2.5 مم. 5- سلم خارجي: (ارتفاع كلي 3 م وعرض 0.60 م) مصنوع من ماسورة فولاذية مستطيلة (10 × 5 سم ، سمك 2.5 مم) مع درابزين سلم فولاذي على الجانبين باستخدام (أنبوب حديدي دائري المقطع 2 بوصة وسمك لا يقل عن 1.5 مم). 6- المقطع العرضي داخل الخزان باستخدام شعاع المقطع الأول المجلفن من النوع # 10 (ارتفاع 100 مم ، عرض 68 مم ، سمك 4.5 مم). 7- توفير المواد وتوصيل الملحقات التالية:
أ- أنبوب تصاعدي (3 "Gl أنبوب حديد بسمك لا يقل عن 3 مم) ليتم توصيله بالأنبوب القادم من محطة RO أو بئر.
ب- أنبوب ماء زائد (4 "Gl أنبوب حديد بسمك لا يقل عن 3 مم) ينزل ويتصل بأنبوب مخرج.
ج- أنبوب تصريف (Ø2.5 "Gl أنبوب حديدي بسمك لا يقل عن 2.5 مم) مع صمام كروي.
د- مؤشر مستوى المياه داخل الخزان.                                                                                       ه- تحكم في مستوى الماء أوتوماتيكي بالكامل مع مفتاح تعويم.
و- جميع التجهيزات اللازمة لإنجاز المهمة وأي تركيبات أخرى يقترحها المهندس المشرف. انظر الرسومات المرفقة
</t>
    </r>
  </si>
  <si>
    <r>
      <rPr>
        <b/>
        <sz val="12"/>
        <color theme="1"/>
        <rFont val="Calibri"/>
        <family val="2"/>
        <scheme val="minor"/>
      </rPr>
      <t>Water house:</t>
    </r>
    <r>
      <rPr>
        <sz val="12"/>
        <color theme="1"/>
        <rFont val="Calibri"/>
        <family val="2"/>
        <scheme val="minor"/>
      </rPr>
      <t xml:space="preserve"> Preparing materials and building a room for pumps beside the water tank with dimension of (2* 2.5) m, using solid blocks (40 x 20 x 15) cm for under DPC and over DPC walls over the foundation of reinforced concerete of (60*40cm) and using 6 steel bar with stirupp of 25cm c/c, and cement mortar (3:1) with pouring the floor with ordinary concrete with a thickness of (15) cm, including the price of processing materials and installation of doors and windows, ficus with cement and sand mortar, molting paint, burial works, and crushed stone brushes (10) cm, according to the conditions, specifications, and directives of the supervising engineer.</t>
    </r>
  </si>
  <si>
    <t>l.s</t>
  </si>
  <si>
    <r>
      <rPr>
        <b/>
        <sz val="12"/>
        <color theme="1"/>
        <rFont val="Calibri"/>
        <family val="2"/>
        <scheme val="minor"/>
      </rPr>
      <t>بيت مائي:</t>
    </r>
    <r>
      <rPr>
        <sz val="12"/>
        <color theme="1"/>
        <rFont val="Calibri"/>
        <family val="2"/>
        <scheme val="minor"/>
      </rPr>
      <t xml:space="preserve"> تجهيز المواد وبناء غرفة للمضخات بجانب خزان المياه بأبعاد (2 * 2.5) م ، باستخدام كتل صلبة (40 × 20 × 15) سم تحت DPC وفوق جدران DPC على أساس كونكريتي مقوى من (60 * 40 سم) وباستخدام 6 قضبان فولاذية مع حلقات 25 سم م / م ،  والللبخ الأسمنتي (3:1) مع صب الأرضية بالخرسانة العادية بسمك (15) سم شاملة سعر مواد المعالجة وتركيب الأبواب والشبابيك،   اللبخ بالأسمنت والملاط الرملي ودهان  وأعمال الدفن وفرش الحجر المكسر (10) سم حسب شروط ومواصفات وتوجيهات المهندس المشرف.</t>
    </r>
  </si>
  <si>
    <r>
      <rPr>
        <b/>
        <sz val="12"/>
        <color theme="1"/>
        <rFont val="Calibri"/>
        <family val="2"/>
        <scheme val="minor"/>
      </rPr>
      <t xml:space="preserve">Pump room and distribution Boards for water: </t>
    </r>
    <r>
      <rPr>
        <sz val="12"/>
        <color theme="1"/>
        <rFont val="Calibri"/>
        <family val="2"/>
        <scheme val="minor"/>
      </rPr>
      <t xml:space="preserve">Supply materials to install water distibution board made out of galvanzed steel in the water house, all connection from the borholes and the storage tank should be controlled in the board with a proper valve. the inlet source of water from storage tank, underground tank and the borohle should be connected to the water distribution board as well as all the outlet water. </t>
    </r>
  </si>
  <si>
    <r>
      <rPr>
        <b/>
        <sz val="12"/>
        <color theme="1"/>
        <rFont val="Calibri"/>
        <family val="2"/>
        <scheme val="minor"/>
      </rPr>
      <t xml:space="preserve">غرفة المضخة ولوحات التوزيع للمياه: </t>
    </r>
    <r>
      <rPr>
        <sz val="12"/>
        <color theme="1"/>
        <rFont val="Calibri"/>
        <family val="2"/>
        <scheme val="minor"/>
      </rPr>
      <t xml:space="preserve">مواد الإمداد لتركيب لوح توزيع المياه المصنوع من الفولاذ المجلفن في منزل المياه ، ويجب التحكم في جميع التوصيلات من الفتحات وخزان التخزين في اللوحة بصمام مناسب. يجب توصيل مصدر مدخل المياه من خزان التخزين والخزان تحت الأرض والبوروهل بلوحة توزيع المياه وكذلك جميع المياه الخارجة. </t>
    </r>
  </si>
  <si>
    <r>
      <rPr>
        <b/>
        <sz val="12"/>
        <color theme="1"/>
        <rFont val="Calibri"/>
        <family val="2"/>
        <scheme val="minor"/>
      </rPr>
      <t>Coonection to the sprinkler board</t>
    </r>
    <r>
      <rPr>
        <sz val="12"/>
        <color theme="1"/>
        <rFont val="Calibri"/>
        <family val="2"/>
        <scheme val="minor"/>
      </rPr>
      <t xml:space="preserve">: Connect the sprinkler board  with
existing ware house. The price include Supply &amp; Install all Flanges, 15 bar Pressure
for Steel Tees ( T12''x12''x4''), ( T6''x6''x4'') &amp;all fittings required. Price shall include all
required tests and all work as per drawings,specification and Engineer instruction. 
</t>
    </r>
  </si>
  <si>
    <r>
      <rPr>
        <b/>
        <sz val="12"/>
        <color theme="1"/>
        <rFont val="Calibri"/>
        <family val="2"/>
        <scheme val="minor"/>
      </rPr>
      <t>الاتصال بلوحة الرش</t>
    </r>
    <r>
      <rPr>
        <sz val="12"/>
        <color theme="1"/>
        <rFont val="Calibri"/>
        <family val="2"/>
        <scheme val="minor"/>
      </rPr>
      <t xml:space="preserve">: القيام بتوصيل لوحة الرش ب
مستودع قائم. السعر يشمل توريد وتركيب جميع الفلنجات ، ضغط 15 بار
للمحملات الفولاذية (T12''x12''x4'') ، (T6''x6''x4'') وجميع التركيبات المطلوبة. السعر يشمل جميع
الاختبارات المطلوبة وجميع الأعمال وفقا للرسومات والمواصفات وتعليمات المهندس. 
</t>
    </r>
  </si>
  <si>
    <r>
      <rPr>
        <b/>
        <sz val="12"/>
        <color theme="1"/>
        <rFont val="Calibri"/>
        <family val="2"/>
        <scheme val="minor"/>
      </rPr>
      <t>Sprinkler system pop up type:</t>
    </r>
    <r>
      <rPr>
        <sz val="12"/>
        <color theme="1"/>
        <rFont val="Calibri"/>
        <family val="2"/>
        <scheme val="minor"/>
      </rPr>
      <t xml:space="preserve"> 
A- Preparing materials and installing a vertical multi-stage pump (H=150m) (2 * 2") (50 Hz) are connceted with:
1- pressure tank (pt = 12 bar) (ps = 10 bar)
2- pressure gage (bar 15)
3- Solenoid (pressure) to withstand the existing pressure (switch valve)
B- Supplying and installing a complete water sprinkler system (44 sprinklers) with an automatic system that operates on the computer and manually as well. The price includes the installation of the sprinkler using plastic pipes of diameter (3)" with accessories, locks, valave 4inch for connecting the main pipe 4'' with sub-pipe inside the playyard 3'', and all that is required for the work of excavations and packing with clean soil (zmig) according to the conditions specifications in the attached drawings and directives of the supervising engineer.
</t>
    </r>
  </si>
  <si>
    <r>
      <rPr>
        <b/>
        <sz val="12"/>
        <color theme="1"/>
        <rFont val="Calibri"/>
        <family val="2"/>
        <scheme val="minor"/>
      </rPr>
      <t>نظام الرش المنبثق نوع:</t>
    </r>
    <r>
      <rPr>
        <sz val="12"/>
        <color theme="1"/>
        <rFont val="Calibri"/>
        <family val="2"/>
        <scheme val="minor"/>
      </rPr>
      <t xml:space="preserve"> 
أ- تجهيز المواد وتركيب مضخة عمودية متعددة المراحل (H = 150m) (2 * 2 ") (50 هرتز) مرتبطة ب:
1- خزان الضغط (نقطة = 12 بار) (PS = 10 بار)
2- مقياس الضغط (بار 15)
3- الملف اللولبي (الضغط) لتحمل الضغط الموجود (صمام التبديل)
ب- توريد وتركيب نظام رش مياه كامل (44 رشاشة) بنظام آلي يعمل على الحاسب الآلي ويدويا أيضا. السعر يشمل تركيب الرش  استخدام مواسير بلاستيكية بقطر (3)" مع الملحقات والأقفال و Valave 4inch لتوصيل الأنبوب الرئيسي 4 بوصة مع ماسورة فرعية داخل ساحة اللعب 3 '' ، وكل ما هو مطلوب لأعمال الحفريات والتعبئة بالتربة النظيفة (زميج) حسب الشروط المواصفات في الرسومات المرفقة وتوجيهات المهندس المشرف.
</t>
    </r>
  </si>
  <si>
    <r>
      <rPr>
        <b/>
        <sz val="12"/>
        <color theme="1"/>
        <rFont val="Calibri"/>
        <family val="2"/>
        <scheme val="minor"/>
      </rPr>
      <t xml:space="preserve">Distubution board and control panel of sprinkler: </t>
    </r>
    <r>
      <rPr>
        <sz val="12"/>
        <color theme="1"/>
        <rFont val="Calibri"/>
        <family val="2"/>
        <scheme val="minor"/>
      </rPr>
      <t xml:space="preserve">Supplying, installing, testing and commissioning of for 6 ways, TPN DB (DIN type, horizontal/vertical) with single door complete set to accommodate incoming miniature circuit breaker (MCB) triple pole, (matched with board ways size) Amps, 415 volt A.C 16 kA, and outgoing SP MCB 6 x 32 Amps on/in prefabricated  MS surface /MS cubical control panel board with separate neutral strip and all accessories.The price includes supplying,installing,connecting,laying, drilling, cutting  and installation of an room commissioning to complete works as required  </t>
    </r>
  </si>
  <si>
    <r>
      <rPr>
        <b/>
        <sz val="12"/>
        <color theme="1"/>
        <rFont val="Calibri"/>
        <family val="2"/>
        <scheme val="minor"/>
      </rPr>
      <t>لوحة التوزيع ولوحة التحكم في الرش:</t>
    </r>
    <r>
      <rPr>
        <sz val="12"/>
        <color theme="1"/>
        <rFont val="Calibri"/>
        <family val="2"/>
        <scheme val="minor"/>
      </rPr>
      <t xml:space="preserve"> توريد وتركيب واختبار وتشغيل 6 خطوط ، TPN DB (نوع DIN ، أفقي / رأسي) مع مجموعة كاملة من باب واحد لاستيعاب قاطع الدائرة المصغر الوارد (MCB) ثلاثي القطب ، (مطابق لحجم طرق اللوحة) أمبير ، 415 فولت AC 16 كيلو أمبير ، و SP MCB الصادر 6 × 32 أمبير على / في سطح MS مسبق الصنع / لوحة تحكم مكعبة MS مع شريط محايد منفصل وجميع الملحقات. السعر يشمل توريد وتركيب وتوصيل ومد وحفر وقطع وتركيب غرفة التكليف لاستكمال الأعمال على النحو المطلوب  </t>
    </r>
  </si>
  <si>
    <t xml:space="preserve">total of irrigation system </t>
  </si>
  <si>
    <t>Football pitch</t>
  </si>
  <si>
    <r>
      <rPr>
        <b/>
        <sz val="12"/>
        <rFont val="Calibri"/>
        <family val="2"/>
        <scheme val="minor"/>
      </rPr>
      <t>Backfilling works for the football pitch:</t>
    </r>
    <r>
      <rPr>
        <sz val="12"/>
        <rFont val="Calibri"/>
        <family val="2"/>
        <scheme val="minor"/>
      </rPr>
      <t xml:space="preserve"> Supply materials for backfilling with 20 cm using  (sub-base typeA or B), with good compaction of 90%, to the required level with a good outwards inclination and planning of the site (dimensions 110m x 70m). The work will include accurate surveying works and will be conducted according to specifications, technical drawings and instructions of the supervising engineer.</t>
    </r>
  </si>
  <si>
    <r>
      <rPr>
        <b/>
        <sz val="12"/>
        <rFont val="Calibri"/>
        <family val="2"/>
        <scheme val="minor"/>
      </rPr>
      <t xml:space="preserve">أعمال الردم لملعب كرة القدم: </t>
    </r>
    <r>
      <rPr>
        <sz val="12"/>
        <rFont val="Calibri"/>
        <family val="2"/>
        <scheme val="minor"/>
      </rPr>
      <t>توريد مواد الردم ب 20 سم باستخدام (نوع القاعدة الفرعية A أو B) ، مع ضغط جيد بنسبة 90٪ ، إلى المستوى المطلوب مع ميل جيد للخارج وتخطيط للموقع (أبعاد 110 م × 70 م). سيشمل العمل أعمال مسح دقيقة وسيتم تنفيذها وفقا للمواصفات والرسومات الفنية وتعليمات المهندس المشرف.</t>
    </r>
  </si>
  <si>
    <r>
      <rPr>
        <b/>
        <sz val="12"/>
        <rFont val="Calibri"/>
        <family val="2"/>
        <scheme val="minor"/>
      </rPr>
      <t>Sand work:</t>
    </r>
    <r>
      <rPr>
        <sz val="12"/>
        <rFont val="Calibri"/>
        <family val="2"/>
        <scheme val="minor"/>
      </rPr>
      <t xml:space="preserve"> Preparing materials and laying a layer of sand with a thickness of (15) cm (0.6-5) mm, and another layer of sand mixed with admixture with a thickness of (10) cm after grinding at a rate of (70% sand -30% admixture). The price includes good leveling and brushing a layer of chicken manure (0.6) kg / m2 and chemical fertilizers, as directed by the supervising engineer.</t>
    </r>
  </si>
  <si>
    <r>
      <rPr>
        <b/>
        <sz val="12"/>
        <rFont val="Calibri"/>
        <family val="2"/>
        <scheme val="minor"/>
      </rPr>
      <t xml:space="preserve">أعمال الرمل: </t>
    </r>
    <r>
      <rPr>
        <sz val="12"/>
        <rFont val="Calibri"/>
        <family val="2"/>
        <scheme val="minor"/>
      </rPr>
      <t>تحضير المواد ووضع طبقة من الرمل بسمك (15) سم (0.6-5) مم، وطبقة أخرى من الرمل ممزوجة بسمك (10) سم بعد الطحن بمعدل (70٪ رمل -30٪ خليط). يشمل السعر التسوية الجيدة وتنظيف طبقة من روث الدجاج (0.6) كجم / م 2 والأسمدة الكيماوية ، حسب توجيهات المهندس المشرف.</t>
    </r>
  </si>
  <si>
    <r>
      <rPr>
        <b/>
        <sz val="12"/>
        <rFont val="Calibri"/>
        <family val="2"/>
        <scheme val="minor"/>
      </rPr>
      <t xml:space="preserve">Grass: </t>
    </r>
    <r>
      <rPr>
        <sz val="12"/>
        <rFont val="Calibri"/>
        <family val="2"/>
        <scheme val="minor"/>
      </rPr>
      <t xml:space="preserve">Suppling the materials and carrying out the work of planting evergreen grass monofilament super grass with pile height of 55mm and pile weight of 1200 gr/m2, with the use of herbicides for other weeds, in addition to other requiremens inside the garden, according to the instructions for agricultural works and according to the attached plans and the instruction of the supervising engineer </t>
    </r>
  </si>
  <si>
    <r>
      <rPr>
        <b/>
        <sz val="12"/>
        <rFont val="Calibri"/>
        <family val="2"/>
        <scheme val="minor"/>
      </rPr>
      <t>العشب:</t>
    </r>
    <r>
      <rPr>
        <sz val="12"/>
        <rFont val="Calibri"/>
        <family val="2"/>
        <scheme val="minor"/>
      </rPr>
      <t xml:space="preserve"> توريد المواد والقيام بأعمال زراعة العشب الأحادي الخضرة بارتفاع 55 مم ووزن الوبر 1200 جم / م 2 ، مع استخدام مبيدات الأعشاب للأعشاب الأخرى ، بالإضافة إلى مستلزمات أخرى داخل الحديقة ، حسب التعليمات الخاصة بالأعمال الزراعية وحسب المخططات المرفقة وتعليمات المهندس المشرف </t>
    </r>
  </si>
  <si>
    <t>total of football pitch</t>
  </si>
  <si>
    <t xml:space="preserve">running path </t>
  </si>
  <si>
    <r>
      <rPr>
        <b/>
        <sz val="12"/>
        <rFont val="Calibri"/>
        <family val="2"/>
        <scheme val="minor"/>
      </rPr>
      <t xml:space="preserve">Excavtion: </t>
    </r>
    <r>
      <rPr>
        <sz val="12"/>
        <rFont val="Calibri"/>
        <family val="2"/>
        <scheme val="minor"/>
      </rPr>
      <t xml:space="preserve">Excavation 20 cm  in soil in any type of soil the item include shoring and shuttering. The item include disposal of surplus earth to outside to any unobjectionable place to be identified by contractor at his own cost </t>
    </r>
  </si>
  <si>
    <r>
      <rPr>
        <b/>
        <sz val="12"/>
        <rFont val="Calibri"/>
        <family val="2"/>
        <scheme val="minor"/>
      </rPr>
      <t xml:space="preserve">الحفر: </t>
    </r>
    <r>
      <rPr>
        <sz val="12"/>
        <rFont val="Calibri"/>
        <family val="2"/>
        <scheme val="minor"/>
      </rPr>
      <t xml:space="preserve">حفر 20 سم في التربة في أي نوع من التربة يشمل العنصر التدعيم والإغلاق. يشمل البند التخلص من فائض الأرض إلى الخارج إلى أي مكان غير قابل للاعتراض يتم تحديده من قبل المقاول على نفقته الخاصة </t>
    </r>
  </si>
  <si>
    <r>
      <rPr>
        <b/>
        <sz val="12"/>
        <rFont val="Calibri"/>
        <family val="2"/>
        <scheme val="minor"/>
      </rPr>
      <t xml:space="preserve">Backfilling: </t>
    </r>
    <r>
      <rPr>
        <sz val="12"/>
        <rFont val="Calibri"/>
        <family val="2"/>
        <scheme val="minor"/>
      </rPr>
      <t>Supply and lay approved crushed stone base coarse 20cm thick, price includes watering and compaction to reach 90% of minimum dry density, the work includes all tests as per specifications and engineer instructions.</t>
    </r>
  </si>
  <si>
    <r>
      <rPr>
        <b/>
        <sz val="12"/>
        <rFont val="Calibri"/>
        <family val="2"/>
        <scheme val="minor"/>
      </rPr>
      <t>الردم:</t>
    </r>
    <r>
      <rPr>
        <sz val="12"/>
        <rFont val="Calibri"/>
        <family val="2"/>
        <scheme val="minor"/>
      </rPr>
      <t xml:space="preserve"> توريد ووضع قاعدة الحجر المسحوق المعتمدة بسمك 20 سم ، السعر يشمل الري والضغط للوصول إلى 90٪ من الحد الأدنى للكثافة الجافة ، ويشمل العمل جميع الاختبارات وفقا للمواصفات وتعليمات المهندس.</t>
    </r>
  </si>
  <si>
    <r>
      <rPr>
        <b/>
        <sz val="12"/>
        <rFont val="Calibri"/>
        <family val="2"/>
        <scheme val="minor"/>
      </rPr>
      <t xml:space="preserve">Concrete casting: </t>
    </r>
    <r>
      <rPr>
        <sz val="12"/>
        <rFont val="Calibri"/>
        <family val="2"/>
        <scheme val="minor"/>
      </rPr>
      <t>Supply of materials, tools and manpower for casting (20 cm) reinforced concrete (C25MPa) using sulphate resistant cement. The price includes  providing one layer of polyethylene sheet 1mm  beneath the concrete, providing expansion joints every 4m both directions and the concrete surface should be troweled using troweling machine (Helicopter). All needed works to complete the job will be included within the price.</t>
    </r>
  </si>
  <si>
    <t>m2</t>
  </si>
  <si>
    <r>
      <t xml:space="preserve"> </t>
    </r>
    <r>
      <rPr>
        <b/>
        <sz val="12"/>
        <rFont val="Calibri"/>
        <family val="2"/>
        <scheme val="minor"/>
      </rPr>
      <t>صب الخرسانة:</t>
    </r>
    <r>
      <rPr>
        <sz val="12"/>
        <rFont val="Calibri"/>
        <family val="2"/>
        <scheme val="minor"/>
      </rPr>
      <t xml:space="preserve"> توريد المواد والأدوات و اليد العاملة لصب الخرسانة المسلحة (20 سم) (C25MPa) باستخدام الأسمنت المقاوم للكبريتات. يشمل السعر توفير طبقة واحدة من صاج البولي ايثيلين تحت الخرسانة بسماكة 1 مم، مع توفير فواصل تمدد كل 4 أمتار في كلا الاتجاهين، ويتم ملج سطح الخرسانة باستخدام آلة المالج (الهليكوبتر). سيتم تضمين جميع الأعمال اللازمة لإكمال المهمة ضمن السعر.</t>
    </r>
  </si>
  <si>
    <r>
      <rPr>
        <b/>
        <sz val="12"/>
        <rFont val="Calibri"/>
        <family val="2"/>
        <scheme val="minor"/>
      </rPr>
      <t>Saparation between tartan and grass</t>
    </r>
    <r>
      <rPr>
        <sz val="12"/>
        <rFont val="Calibri"/>
        <family val="2"/>
        <scheme val="minor"/>
      </rPr>
      <t>: Supply a black rubber mulch and lay a layer 30 cm in width in between stadium and runing path  as a separation between tartan and natural grass, al; work should be handled according to the instruction of the supervisor engineer.</t>
    </r>
  </si>
  <si>
    <t>ml</t>
  </si>
  <si>
    <r>
      <rPr>
        <b/>
        <sz val="12"/>
        <rFont val="Calibri"/>
        <family val="2"/>
        <scheme val="minor"/>
      </rPr>
      <t>التصريف بين الترتان والعشب:</t>
    </r>
    <r>
      <rPr>
        <sz val="12"/>
        <rFont val="Calibri"/>
        <family val="2"/>
        <scheme val="minor"/>
      </rPr>
      <t xml:space="preserve"> قم بتوفير نشارة مطاطية سوداء ووضع طبقة بعرض 30 سم بين الملعب ومسار الجري كفاصل بين الترتان والعشب الطبيعي ، al. يجب التعامل مع العمل وفقا لتعليمات المهندس المشرف.</t>
    </r>
  </si>
  <si>
    <r>
      <rPr>
        <b/>
        <sz val="12"/>
        <rFont val="Calibri"/>
        <family val="2"/>
        <scheme val="minor"/>
      </rPr>
      <t>Getter of water:</t>
    </r>
    <r>
      <rPr>
        <sz val="12"/>
        <rFont val="Calibri"/>
        <family val="2"/>
        <scheme val="minor"/>
      </rPr>
      <t xml:space="preserve"> Provide materials and casting open drainage channel of width 
30 cm and depth 10-40 cm, in the concrete slab with proper slope to drain the water outside the building. Including solid steel grating coverage laying in steel bearing frame, t: 4x4 cm. Including all necessary painting works with one coat of anti-corrosion primer and 2 coats of oil paint.
The works have to be done in the course of the before mentioned concrete works, including all necessary formworks and according to the according to drawing and to the  instructions of site engineer.</t>
    </r>
  </si>
  <si>
    <t>مجرى التصريف: تجهيز المواد و القيام بصب مجرى لتصريف مياه الساحة بعرض 30 سم و عمق يتراوح بين 10 الى 40 سم و يشمل العمل مشبك ستيل و صبغ مانع للصدا و يجب انجاز العمل قبل البدء بصب الساحة و حسب المخططات و توجيهات المهندس المشرف</t>
  </si>
  <si>
    <r>
      <rPr>
        <b/>
        <sz val="12"/>
        <rFont val="Calibri"/>
        <family val="2"/>
        <scheme val="minor"/>
      </rPr>
      <t>Tartan work:</t>
    </r>
    <r>
      <rPr>
        <sz val="12"/>
        <rFont val="Calibri"/>
        <family val="2"/>
        <scheme val="minor"/>
      </rPr>
      <t xml:space="preserve"> Supply and mattresses of best-origin tartan type NSP for the running track according to the specifications of the arena and field games. It consists of two layers, the first layer is black in color and (1) cm thick using a special machine for mattress, and the second layer is red in color and (3) mm thick. The price includes planning the track according to international standards and measurements according to Directions of the supervising engineer.</t>
    </r>
  </si>
  <si>
    <r>
      <rPr>
        <b/>
        <sz val="12"/>
        <rFont val="Calibri"/>
        <family val="2"/>
        <scheme val="minor"/>
      </rPr>
      <t>أعمال الترتان:</t>
    </r>
    <r>
      <rPr>
        <sz val="12"/>
        <rFont val="Calibri"/>
        <family val="2"/>
        <scheme val="minor"/>
      </rPr>
      <t xml:space="preserve"> توريد ومراتب من نوع الترتان الأفضل من نوع NSP لمضمار الجري حسب مواصفات الساحة والألعاب الميدانية. تتكون من طبقتين، الطبقة الأولى سوداء اللون وسمكها (1) سم باستخدام ماكينة خاصة للفراش، والطبقة الثانية حمراء اللون وسمكها (3) مم. السعر يشمل تخطيط المسار وفقا للمعايير الدولية والقياسات وفقا لتوجيهات المهندس المشرف.</t>
    </r>
  </si>
  <si>
    <t>Electricity works</t>
  </si>
  <si>
    <t>All the cables and wires to be used must be buried underground inside PVC pipes.</t>
  </si>
  <si>
    <t>يجب دفن جميع الكابلات والأسلاك المستخدمة تحت الأرض داخل أنابيب PVC.</t>
  </si>
  <si>
    <r>
      <rPr>
        <b/>
        <sz val="12"/>
        <rFont val="Calibri"/>
        <family val="2"/>
        <scheme val="minor"/>
      </rPr>
      <t xml:space="preserve">Connection to the main source of electrical: </t>
    </r>
    <r>
      <rPr>
        <sz val="12"/>
        <rFont val="Calibri"/>
        <family val="2"/>
        <scheme val="minor"/>
      </rPr>
      <t>Supply, lay and connect Unarmored cable of (4x16) mm² of low tension type from the national electrcity power line to the main distribution board, and the main Source with all accessories. The price includes supplying, installing, connecting, laying inside pvc pipes, poles, or any other required works to complete the work, and commissioning drilling, cutting  to complete works as required.</t>
    </r>
  </si>
  <si>
    <t>التوصيل بالمصدر الرئيسي للكهرباء: تجهيز ووضع وتوصيل كابل غير مدرع بقطر (4×16) مم² من نوع التوتر المنخفض من خط كهرباء المدينة الوطنية إلى لوحة التوزيع الرئيسية، والمصدر الرئيسي مع جميع الملحقات. يشمل السعر توريد أو تركيب أو توصيل أو وضع داخل الأنابيب البلاستيكية أو الأعمدة أو أي أعمال أخرى مطلوبة لإنجاز العمل ، وتشغيل الحفر ، والقطع لإكمال الأعمال بالشكل المطلوب.</t>
  </si>
  <si>
    <r>
      <rPr>
        <b/>
        <sz val="12"/>
        <rFont val="Calibri"/>
        <family val="2"/>
        <scheme val="minor"/>
      </rPr>
      <t xml:space="preserve">Transformer 250KVA: </t>
    </r>
    <r>
      <rPr>
        <sz val="12"/>
        <rFont val="Calibri"/>
        <family val="2"/>
        <scheme val="minor"/>
      </rPr>
      <t xml:space="preserve">
Supply and install a good quality oil type hermetically sealed transformer (ATS, SEM or TEK) , with the following specifications:
250 kVA, 3-PHASE, Temp Rise 40/45°, Isolation A, Type Outdoor, Service Continue, Frequency 50Hz, with (Buchlose, Tap changer, relay). The price include (any work needed for electrical connections, fuse for high tension electric, modern protection unit for 11Kv, GI aluminum cable tray, lightning arrestors, grounding unit for transformer using 50mm² copper cable and copper bars for E and copper wire 50mm² for N, link fuse, stick for lifting fuses, with 2 pieces of circuit breakers size 250Amp western made with the boxes, with all work and accessories needed, all necessary cables and brackets for the transformer base).
The price also includes H poles with all required accessories to complete the installation, insulators, surge arrestors and cross arm, and all work should be according to the Iraqi technical specification for transformers D26 including connection and testing with 3 Galvanised poles 11m high and 200m twiest cable . All the works will be directed  by instruction of supervisor engineer.</t>
    </r>
  </si>
  <si>
    <r>
      <rPr>
        <b/>
        <sz val="12"/>
        <rFont val="Calibri"/>
        <family val="2"/>
        <scheme val="minor"/>
      </rPr>
      <t>ترانسفورمر (المحولة) 250KVA:</t>
    </r>
    <r>
      <rPr>
        <sz val="12"/>
        <rFont val="Calibri"/>
        <family val="2"/>
        <scheme val="minor"/>
      </rPr>
      <t xml:space="preserve">
توريد وتركيب محول محكم الغلق من نوع الزيت عالي الجودة (ATS أو SEM أو TEK) ، بالمواصفات التالية:
250 كيلو فولت أمبير ، 3 مراحل ، ارتفاع درجة الحرارة 40/45 درجة ، العزل أ ، النوع في الهواء الطلق ، استمرار الخدمة ، التردد 50 هرتز ، مع (Buchlose ، مبدل الصنبور ، التتابع). السعر يشمل (أي عمل مطلوب للتوصيلات الكهربائية ، فتيل كهربائي عالي التوتر ، وحدة حماية حديثة ل 11 كيلو فولت ، GI 
 علبة كبلات من الألومنيوم ، مانعات الصواعق ، وحدة تأريض للمحول باستخدام كابل نحاسي 50 مم² وقضبان نحاسية ل E والأسلاك النحاسية 50 مم² ل N ، فتيل ربط ، عصا لرفع الصمامات ، مع 2 قطعة من قواطع الدائرة مقاس 250Amp غربي مصنوع من الصناديق ، مع جميع الأعمال والملحقات اللازمة ، جميع الكابلات والأقواس اللازمة لقاعدة المحولات). كما يشمل السعر أعمدة H مع جميع الملحقات المطلوبة لإكمال التركيب والعوازل ومانعات الصواعق والذراع المتقاطعة ، ويجب أن تكون جميع الأعمال وفقا للمواصفات الفنية العراقية للمحولات D26 بما في ذلك التوصيل والاختبار ب 3 أعمدة مجلفنة بارتفاع 11 متر وكابل 200 متر twiest. سيتم توجيه جميع الأعمال بتعليمات المهندس المشرف.</t>
    </r>
  </si>
  <si>
    <r>
      <rPr>
        <b/>
        <sz val="12"/>
        <rFont val="Calibri"/>
        <family val="2"/>
        <scheme val="minor"/>
      </rPr>
      <t>غرفة الكهرباء:</t>
    </r>
    <r>
      <rPr>
        <sz val="12"/>
        <rFont val="Calibri"/>
        <family val="2"/>
        <scheme val="minor"/>
      </rPr>
      <t xml:space="preserve"> تجهيز جميع المواد والمعدات اللازمة لإنشاء غرفة كهربائية بأبعاد (4.0 * 4.0 م) السعر يشمل أعمال أساسات الحفر ، الجدران من البلوك الصلب 40 * 15 * 20 ، التجصيص الأسمنتي  وصب السقف وتوريد باب ونوافذ حسب مواصفات ورسم المهندس المشرف.</t>
    </r>
  </si>
  <si>
    <r>
      <rPr>
        <b/>
        <sz val="12"/>
        <color theme="1"/>
        <rFont val="Calibri"/>
        <family val="2"/>
        <scheme val="minor"/>
      </rPr>
      <t xml:space="preserve">Main Distribution Board (3ph MDB): </t>
    </r>
    <r>
      <rPr>
        <sz val="12"/>
        <color theme="1"/>
        <rFont val="Calibri"/>
        <family val="2"/>
        <scheme val="minor"/>
      </rPr>
      <t xml:space="preserve">
Supply, install and connect Main distribution board with metal stand consist of metal board box of (140cm x 100cmx 60cm) with IP66 outdoor boards, digital screens of Ammeter, voltage and frequency meters, signal lamps, bus bar, with all connection and installations items with all accessories. The Price includes supply, install, connect, and commission, necessary cutting, drilling, testing with all accessories to complete works as required.
A- [(1No.)3 ph., kilowatt hour (kWh)meter, 400V, 200 A]  
B- [(1 No.) 400A, 3 Pole. MCCB type, breaking capacity 25KA, 415 volt A.C]. 
C- [(2 No.)  150A, 3Ph. MCCB type, breaking capacity 25KA, 415 volt A.C].
D- [(2 No.)  100A, 3Ph. MCCB type, breaking capacity 16KA, 415 volt A.C].
E- fire extinguisher. 
F- (4 strips) Copper Bus-Bar 80 cm length 500A, (for three phase lines and neutral) with separate earth strip,
G- (2 No) Residual current circuit breaker (RCCB), with a leakage sensitivity not exceeding 0.03 amp.</t>
    </r>
  </si>
  <si>
    <r>
      <rPr>
        <b/>
        <sz val="12"/>
        <color theme="1"/>
        <rFont val="Calibri"/>
        <family val="2"/>
        <scheme val="minor"/>
      </rPr>
      <t>لوحة التوزيع الرئيسية (3ph MDB</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توريد وتركيب وتوصيل لوحة التوزيع الرئيسية مع حامل معدني تتكون من صندوق لوح معدني بحجم (140 سم × 100 سم × 60 سم) مع لوحات خارجية IP66 ، وشاشات رقمية من مقياس التيار الكهربائي ، وعدادات الجهد والتردد ، ومصابيح الإشارة ، وشريط الحافلة ، مع جميع عناصر التوصيل والتركيبات مع جميع الملحقات. يشمل السعر التوريد والتركيب والتوصيل والتشغيل والقطع والحفر والاختبار مع جميع الملحقات لإكمال الأعمال على النحو المطلوب.                                                                             أ- [(1لا) 3 درجة الحموضة ، كيلووات ساعة (kWh) متر ، 400 فولت ، 200 أمبير]  
ب- [(1 لا) 400 أ ، 3 أقطاب. نوع MCCB ، قدرة الكسر 25KA ، 415 فولت تيار متردد]. 
ج- [(2 لا.)  150A ، 3Ph. نوع MCCB ، قدرة الكسر 25KA ، 415 فولت تيار متردد].
د- [(2 لا.)  100A ، 3Ph. نوع MCCB ، قدرة الكسر 16KA ، 415 فولت تيار متردد].
ه- طفاية حريق. 
F- (4 شرائط) قضيب ناقل نحاسي بطول 80 سم 500 أمبير ، (لخطوط ثلاثية الطور ومحايدة) مع شريط أرضي منفصل ،
G- (2 لا) قاطع دائرة التيار المتبقي (RCCB) ، بحساسية تسرب لا تتجاوز 0.03 أمبير</t>
    </r>
  </si>
  <si>
    <r>
      <rPr>
        <b/>
        <sz val="12"/>
        <color theme="1"/>
        <rFont val="Calibri"/>
        <family val="2"/>
        <scheme val="minor"/>
      </rPr>
      <t>Projector</t>
    </r>
    <r>
      <rPr>
        <sz val="12"/>
        <color theme="1"/>
        <rFont val="Calibri"/>
        <family val="2"/>
        <scheme val="minor"/>
      </rPr>
      <t>: Provision of materials and manpower for installing LED projectors 400 WATT, IP66 for the football yard, the work includes extending the cable (3*4mm) from the main source and fixing the projectors on the 6 m height and 10 cm dia in each corner 4 LED together. and 3mm pole with concreting the base (0.6*0.6*0.6 m) with all connections wiring (4*4mm) (Jordanian type) and excavating the cable path with depth 50 cm inside PVC pipes for completing the work.works should be done according to the specifications and the instructions of the site engineer.</t>
    </r>
  </si>
  <si>
    <t>NO.</t>
  </si>
  <si>
    <r>
      <rPr>
        <b/>
        <sz val="12"/>
        <color theme="1"/>
        <rFont val="Calibri"/>
        <family val="2"/>
        <scheme val="minor"/>
      </rPr>
      <t>البروجيكتور:</t>
    </r>
    <r>
      <rPr>
        <sz val="12"/>
        <color theme="1"/>
        <rFont val="Calibri"/>
        <family val="2"/>
        <scheme val="minor"/>
      </rPr>
      <t xml:space="preserve"> توفير المواد والقوى العاملة لتركيب بروجيكتور ليد 400 وات ، IP66 لساحة كرة القدم ، يشمل العمل تمديد الكابل (3*4 مم) من المصدر الرئيسي وتثبيت أجهزة العرض على ارتفاع 6 م و 10 سم ديا في كل زاوية 4 LED معا. وعمود 3 مم مع خرسانة القاعدة (0.6 * 0.6 * 0.6 م) مع جميع الوصلات الأسلاك (4 * 4 مم) (نوع أردني) وحفر مسار الكابل بعمق 50 سم داخل الأنابيب البلاستيكية لاستكمال العمل.يجب أن تتم الأعمال وفقا لمواصفات وتعليمات مهندس الموقع.</t>
    </r>
  </si>
  <si>
    <t>total of electrical work</t>
  </si>
  <si>
    <t>play yard fitting</t>
  </si>
  <si>
    <r>
      <rPr>
        <b/>
        <sz val="12"/>
        <rFont val="Calibri"/>
        <family val="2"/>
        <scheme val="minor"/>
      </rPr>
      <t>Goal posts:</t>
    </r>
    <r>
      <rPr>
        <sz val="12"/>
        <rFont val="Calibri"/>
        <family val="2"/>
        <scheme val="minor"/>
      </rPr>
      <t xml:space="preserve"> Supply of a pair of conventional goal posts (4,88 m x 2,13 m) to be placed at each extremity of the pitch, anchored securely to the ground using 2" steel pipe with (2) coats of red oxide primer, followed by three (3) coats of oil paint. The steel goal posts will be equipped with polyamide net with 12 cm x 12 cm openings, 4 mm thickness. For safety reasons. Nets may be secured using plastic fixings, arrow head shaped plastic hooks or tape - not metal. All works must done according to the instructions of the supervisor engineer.</t>
    </r>
  </si>
  <si>
    <t>NO</t>
  </si>
  <si>
    <r>
      <rPr>
        <b/>
        <sz val="12"/>
        <rFont val="Calibri"/>
        <family val="2"/>
        <scheme val="minor"/>
      </rPr>
      <t>أعمدة المرمى:</t>
    </r>
    <r>
      <rPr>
        <sz val="12"/>
        <rFont val="Calibri"/>
        <family val="2"/>
        <scheme val="minor"/>
      </rPr>
      <t xml:space="preserve"> توريد زوج من أعمدة المرمى التقليدية (4,88 م × 2,13 م) ليتم وضعهم في كل طرف من أطراف الملعب ، مثبتين بشكل آمن على الأرض باستخدام أنبوب فولاذي مقاس 2 بوصة مع (2) طبقة من برايمر أكسيد الأحمر، يليه ثلاثة (3) طبقات من الطلاء الزيتي . سيتم تجهيز أعمدة المرمى الفولاذية بشبكة من مادة البولي أميد بفتحات 12 سم × 12 سم ، وسمك 4 مم. لأسباب تتعلق بالسلامة . يمكن تأمين الشباك باستخدام مثبتات بلاستيكية ، خطافات بلاستيكية على شكل رأس سهم أو شريط - وليس معدن. يجب أن تتم جميع الأعمال وفقا لتعليمات المهندس المشرف.</t>
    </r>
  </si>
  <si>
    <r>
      <rPr>
        <b/>
        <sz val="12"/>
        <rFont val="Calibri"/>
        <family val="2"/>
        <scheme val="minor"/>
      </rPr>
      <t>Survey and delineation of football pitch and running path:</t>
    </r>
    <r>
      <rPr>
        <sz val="12"/>
        <rFont val="Calibri"/>
        <family val="2"/>
        <scheme val="minor"/>
      </rPr>
      <t xml:space="preserve"> The football pitch will be accurately mapped and sketched to adhere to the regulations and standards set forth by football governing bodies. The dimensions of the pitch will measure 110 meters in length and 70 meters in width, with all markings to be executed using a high-quality white water-based paint. The lines, including those for the center circle, penalty areas, goal lines, touch lines, running path lines, and any other pertinent demarcations, will be precisely outlined with a thickness of 10 centimeters. The execution of this task will ensure compliance with official specifications and contribute to the optimal playing conditions of the facility.</t>
    </r>
  </si>
  <si>
    <r>
      <rPr>
        <b/>
        <sz val="12"/>
        <rFont val="Calibri"/>
        <family val="2"/>
        <scheme val="minor"/>
      </rPr>
      <t xml:space="preserve">مسح وترسيم ملعب كرة القدم ومسار الجري: </t>
    </r>
    <r>
      <rPr>
        <sz val="12"/>
        <rFont val="Calibri"/>
        <family val="2"/>
        <scheme val="minor"/>
      </rPr>
      <t>سيتم رسم ملعب كرة القدم بدقة ورسمه للالتزام باللوائح والمعايير التي وضعتها الهيئات الإدارية لكرة القدم. سيبلغ طول الملعب 110 أمتار وعرضه 70 مترا ، مع تنفيذ جميع العلامات باستخدام طلاء مائي أبيض عالي الجودة. الخطوط ، بما في ذلك تلك الخاصة بدائرة الوسط ، ومناطق الجزاء ، وخطوط المرمى ، وخطوط اللمس ، وخطوط مسار الجري ، وأي خطوط أخرى  سيتم تحديد الترسيمات ذات الصلة بدقة بسمك 10 سم. سيضمن تنفيذ هذه المهمة الامتثال للمواصفات الرسمية والمساهمة في ظروف اللعب المثلى للمنشأة.</t>
    </r>
  </si>
  <si>
    <r>
      <rPr>
        <b/>
        <sz val="12"/>
        <rFont val="Calibri"/>
        <family val="2"/>
        <scheme val="minor"/>
      </rPr>
      <t xml:space="preserve">Bench of setting </t>
    </r>
    <r>
      <rPr>
        <sz val="12"/>
        <rFont val="Calibri"/>
        <family val="2"/>
        <scheme val="minor"/>
      </rPr>
      <t>: Preparing the materials and making benchesfor the substitution players from a structure covered from the back and the top with alicopain and from the sides with polycarbonate, each of which contains (10) chairs and with international measurements and according to the technical conditions and specifications and the directives of the supervising engineer</t>
    </r>
  </si>
  <si>
    <r>
      <rPr>
        <b/>
        <sz val="12"/>
        <rFont val="Calibri"/>
        <family val="2"/>
        <scheme val="minor"/>
      </rPr>
      <t>مقاعد البدلاء :</t>
    </r>
    <r>
      <rPr>
        <sz val="12"/>
        <rFont val="Calibri"/>
        <family val="2"/>
        <scheme val="minor"/>
      </rPr>
      <t xml:space="preserve"> تجهيز المواد وعمل مقاعد للاعبين البدلاء من هيكل مغطى من الخلف والاعلى بالاليكوبين ومن الجوانب بالبولي كربونات يحتوي كل منها على (10) كرسي وبقياسات عالمية وحسب الشروط الفنية والمواصفات وتوجيهات المهندس المشرف</t>
    </r>
  </si>
  <si>
    <r>
      <rPr>
        <b/>
        <sz val="12"/>
        <rFont val="Calibri"/>
        <family val="2"/>
        <scheme val="minor"/>
      </rPr>
      <t>Concrete casting around the play yard in stadium side:</t>
    </r>
    <r>
      <rPr>
        <sz val="12"/>
        <rFont val="Calibri"/>
        <family val="2"/>
        <scheme val="minor"/>
      </rPr>
      <t>Provision of materials, equipment and manpower  for casting concrete base class C20 with a thickness of 15cm walkways the works include cleaning and leveling the site, removing the organic layer,transporting the debris to the specified place, laying a 10 cm of compacted  crushed stone before casting, a layer of BRC 15*15 cm with 5mm dia.,with 1% slope, leveling the concrete with a machine (hilicptar)joing expansion joints every 4 m using cutter and good curing. according to the instruction of supervisor engineer.</t>
    </r>
  </si>
  <si>
    <r>
      <rPr>
        <b/>
        <sz val="12"/>
        <rFont val="Calibri"/>
        <family val="2"/>
        <scheme val="minor"/>
      </rPr>
      <t>صب الخرسانة حول ساحة اللعب في جانب الملعب: ت</t>
    </r>
    <r>
      <rPr>
        <sz val="12"/>
        <rFont val="Calibri"/>
        <family val="2"/>
        <scheme val="minor"/>
      </rPr>
      <t>وفير المواد والمعدات والقوى العاملة لصب الخرسانة فئة C20 بسماكة ممرات 15 سم تشمل الأعمال تنظيف وتسوية الموقع ، وإزالة الطبقة العضوية ، ونقل الحطام إلى المكان المحدد ، ووضع 10 سم من الحجر المكسر المضغوط قبل الصب ،  طبقة من BRC 15 * 15 سم بقطر 5 مم ، مع منحدر 1٪ ، تسوية الخرسانة بآلة هيليكوبتر، وعمل وصلات التمدد كل 4 متر باستخدام القاطع وعلاج جيد. وفقا لتعليمات المهندس المشرف.</t>
    </r>
  </si>
  <si>
    <r>
      <rPr>
        <b/>
        <sz val="12"/>
        <rFont val="Calibri"/>
        <family val="2"/>
        <scheme val="minor"/>
      </rPr>
      <t>Garbage Basket:</t>
    </r>
    <r>
      <rPr>
        <sz val="12"/>
        <rFont val="Calibri"/>
        <family val="2"/>
        <scheme val="minor"/>
      </rPr>
      <t>supply and install trash basket with 60-80l with all requirement the location for each one according the instructions</t>
    </r>
  </si>
  <si>
    <r>
      <rPr>
        <b/>
        <sz val="12"/>
        <rFont val="Calibri"/>
        <family val="2"/>
        <scheme val="minor"/>
      </rPr>
      <t>سلة القمامة: تجهيز</t>
    </r>
    <r>
      <rPr>
        <sz val="12"/>
        <rFont val="Calibri"/>
        <family val="2"/>
        <scheme val="minor"/>
      </rPr>
      <t xml:space="preserve"> وتركيب سلة المهملات مع 60-80 لتر مع جميع متطلبات الموقع لكل واحد وفقا للتعليمات</t>
    </r>
  </si>
  <si>
    <t>total of play yard fitting</t>
  </si>
  <si>
    <t>Summary</t>
  </si>
  <si>
    <t>Irrigattion system</t>
  </si>
  <si>
    <t>6</t>
  </si>
  <si>
    <t>Rehabilitation of adminstration part and civil work for the stadium</t>
  </si>
  <si>
    <t xml:space="preserve">Item Description </t>
  </si>
  <si>
    <t>Unit</t>
  </si>
  <si>
    <t>Quantity</t>
  </si>
  <si>
    <t>التفاصيل</t>
  </si>
  <si>
    <t>Civil works:</t>
  </si>
  <si>
    <t>الاعمال المدنية</t>
  </si>
  <si>
    <t>Site preperation and building works</t>
  </si>
  <si>
    <t>اعمال تهيئة الموقع و البناء</t>
  </si>
  <si>
    <t>1.1.1</t>
  </si>
  <si>
    <r>
      <rPr>
        <b/>
        <sz val="12"/>
        <rFont val="Arial"/>
        <family val="2"/>
      </rPr>
      <t>Excavation works for Fence:</t>
    </r>
    <r>
      <rPr>
        <sz val="12"/>
        <rFont val="Arial"/>
        <family val="2"/>
      </rPr>
      <t xml:space="preserve"> Supply of materials, equipment, machines and manpower for excavation in all types of soils (even rock layers and existing old foundations) for the fence according to the dimensions and details shown in the attached drawings. The price includes all work requirements and according to the specifications and instructions of the site engineer. </t>
    </r>
  </si>
  <si>
    <r>
      <rPr>
        <b/>
        <sz val="12"/>
        <color theme="1"/>
        <rFont val="Arial"/>
        <family val="2"/>
      </rPr>
      <t>أعمال الحفر</t>
    </r>
    <r>
      <rPr>
        <sz val="12"/>
        <color theme="1"/>
        <rFont val="Arial"/>
        <family val="2"/>
      </rPr>
      <t>: توريد المواد والمعدات والآلات والقوى العاملة للحفر في جميع أنواع التربة (حتى الطبقات الصخرية و الاسس القديمة) للسياج و حسب الأبعاد والتفاصيل الموضحة بالرسومات المرفقة ، السعر يشمل جميع متطلبات العمل وحسب مواصفات وتعليمات مهندس الموقع.</t>
    </r>
  </si>
  <si>
    <t>1.1.2</t>
  </si>
  <si>
    <r>
      <rPr>
        <b/>
        <sz val="12"/>
        <rFont val="Arial"/>
        <family val="2"/>
      </rPr>
      <t>Fence Foundation</t>
    </r>
    <r>
      <rPr>
        <sz val="12"/>
        <rFont val="Arial"/>
        <family val="2"/>
        <charset val="178"/>
      </rPr>
      <t>: Providing materials and casting plain concrete class (C20)(thickness 20 cm) for the foundations of the fence over a layer of crushed stone thick (10)cm. The price includes all work necessary and according to the I.G.T.S., drawings, and instructions of the site engineer.</t>
    </r>
  </si>
  <si>
    <t>السياج: توفير مواد وصب خرسانة صنف (C20)و بسمك 20 سم لأساسات السياج فوق طبقة من الحجر المكسر بسمك (10) سم يشمل السعر جميع مستلزمات العمل وحسب معايير IGTS والرسومات والتعليمات المهندس الموقع.</t>
  </si>
  <si>
    <t>1.1.3</t>
  </si>
  <si>
    <r>
      <t xml:space="preserve">Solid concrete block (under DPC) for the fence: </t>
    </r>
    <r>
      <rPr>
        <sz val="12"/>
        <rFont val="Arial"/>
        <family val="2"/>
        <charset val="178"/>
      </rPr>
      <t>Supply materials and construction of walls using solid block  15X20X40 cm and cement mortar (1: 3) under D.P.C</t>
    </r>
    <r>
      <rPr>
        <sz val="12"/>
        <color rgb="FFFF0000"/>
        <rFont val="Arial"/>
        <family val="2"/>
      </rPr>
      <t xml:space="preserve"> </t>
    </r>
    <r>
      <rPr>
        <sz val="12"/>
        <rFont val="Arial"/>
        <family val="2"/>
        <charset val="178"/>
      </rPr>
      <t>for each area that is determined by the supervisor engineer. Construction of joints every (8)m and laying cork with thick (2.5)cm. The price includes plastering the apparent parts and painting with three layers of anti-moisture plastic paint of good quality. Placing according to the elevations and dimensions cleared in the drawings and the instruction of the site engineer.</t>
    </r>
  </si>
  <si>
    <t>البناء بالبلوك (تحت DPC) للسياج: تجهيز مواد وإنشاء الجدران باستعمال بلوك صلب 40*20*15 سم وخلطة أسمنتي (1: 3) تحت مستوى البادلو للسياج وللمنطقة التي يحددها المهندس المشرف.مع انشاء فواصل كل (8) م و وضع فلين بسمك (2.5) سم , يشمل السعر لبخ الاجزاء الظاهرة بمونة الاسمنت و دهانها بثلاث طبقات من الدهان البلاستيكي المضاد للرطوبة و بجودة جيدة. و حسب الارتفاعات والأبعاد الموضحة بالرسومات وتعليمات مهندس الموقع.</t>
  </si>
  <si>
    <t>1.1.4</t>
  </si>
  <si>
    <r>
      <rPr>
        <b/>
        <sz val="12"/>
        <rFont val="Arial"/>
        <family val="2"/>
      </rPr>
      <t>Solid concrete block for the fence:</t>
    </r>
    <r>
      <rPr>
        <sz val="12"/>
        <rFont val="Arial"/>
        <family val="2"/>
      </rPr>
      <t xml:space="preserve"> Supplying materials &amp; and construction fence walls using solid concrete block (40*20*15)cm and cement mortar with sand (1:3) with construction of joints every (4)m and laying cork with thick (2.5)cm, The price includes all work necessaries according to the specifications, drawings and instructions of the site engineer.</t>
    </r>
  </si>
  <si>
    <t>البناء بالبلوك فوق مستوى البادلو للسياج :تجهيز مواد وبناء جدران السياج باستخدام بلوك خرساني صلب (40 * 20 * 15) سم ومونة اسمنتية بالرمل (1: 3) مع عمل فواصل كل 4 امتار و وضع فلين بسمك 2.5 سم. والسعر شامل جميع مستلزمات العمل حسب المواصفات والرسومات وتعليمات مهندس الموقع.</t>
  </si>
  <si>
    <t>1.1.5</t>
  </si>
  <si>
    <r>
      <t>Cement plastering:</t>
    </r>
    <r>
      <rPr>
        <sz val="12"/>
        <rFont val="Arial"/>
        <family val="2"/>
        <charset val="178"/>
      </rPr>
      <t xml:space="preserve"> Providing  materials and plastering with cement sand mortar 1:3 three layers (sharbat , kafmal , saf ) 20mm thick min. and the final layer should be very smooth, using aluminum straight edges for plastering guides for the fence, and use SBR at rate of 200gr per m2.  All works should be done according to specifications and instructions of site engineer.</t>
    </r>
  </si>
  <si>
    <t>اللبخ بالاسمنت: تجهيز مواد و اللبخ بمادة الاسمنت و بنسبة خلط 1: 3 ثلاث طبقات (شربت ، كافمل ، صاف) بسمك 20 مم على الأقل يجب أن تكون الطبقة النهائية ناعمة للغاية  للجدران الخارجية . واستخدام ال SBR بمعدل 200 غرام لكل متر مربع كما يجب أن تتم جميع الأعمال حسب مواصفات وتعليمات مهندس الموقع.</t>
  </si>
  <si>
    <t>1.1.6</t>
  </si>
  <si>
    <r>
      <t>Repairing damaged Cement plastering:</t>
    </r>
    <r>
      <rPr>
        <sz val="12"/>
        <rFont val="Arial"/>
        <family val="2"/>
        <charset val="178"/>
      </rPr>
      <t xml:space="preserve"> Provide materials and repair</t>
    </r>
    <r>
      <rPr>
        <sz val="12"/>
        <color rgb="FFFF0000"/>
        <rFont val="Arial"/>
        <family val="2"/>
      </rPr>
      <t xml:space="preserve"> </t>
    </r>
    <r>
      <rPr>
        <sz val="12"/>
        <rFont val="Arial"/>
        <family val="2"/>
      </rPr>
      <t xml:space="preserve">the damaged parts of the stadium </t>
    </r>
    <r>
      <rPr>
        <sz val="12"/>
        <rFont val="Arial"/>
        <family val="2"/>
        <charset val="178"/>
      </rPr>
      <t>with cement sand mortar 1:3 three layers (sharbat , kafmal , saf ) 20mm thick min. and the final layer should be very smooth, and use SBR at a rate of 200gr per m2. All works should be done according to the specifications and instructions of the site engineer.</t>
    </r>
  </si>
  <si>
    <t>اصلاح اللبخ المتضرر : تجهيز مواد و اللبخ لترميم الاجزاء المتضررة من المدرجات بمادة الاسمنت و بنسبة خلط 1: 3 ثلاث طبقات (شربت ، كافمل ، صاف) بسمك 20 مم على الأقل يجب أن تكون الطبقة النهائية ناعمة للغاية ، واستخدام ال SBR بمعدل 200 غرام لكل متر مربع. يجب أن تتم جميع الأعمال حسب مواصفات وتعليمات مهندس الموقع.</t>
  </si>
  <si>
    <t>1.1.7</t>
  </si>
  <si>
    <r>
      <rPr>
        <b/>
        <sz val="12"/>
        <rFont val="Arial"/>
        <family val="2"/>
      </rPr>
      <t xml:space="preserve">Mosaic Tiles for the Roof: </t>
    </r>
    <r>
      <rPr>
        <sz val="12"/>
        <rFont val="Arial"/>
        <family val="2"/>
      </rPr>
      <t>Preparation of materials and application with mosaic tiles (40*40) cm of good quality (number 2 stone) for the administration building roof. The work includes cement mortar and sand (3:1) under the mosaic with white cement mortar and dust and making expansion joints(2 cm width) every 4×4 m to be filled with mastic, the price includes  two opposite layers of bitumen and two flint coat layers before application, with a necessary slope not less than 1%.</t>
    </r>
  </si>
  <si>
    <t>بلاط الموزاييك للسطح: تجهيز المواد وتطبيق بلاط الموزاييك (40 * 40) سم نوعية جيدة (حجر درجة 2) لسطح بناية الادارة. يشمل العمل مونة أسمنتية ورمل (3: 1) تحت الكاشي مع مونة أسمنتية بيضاء وغبار وعمل فواصل تمدد(عرض 2 سم) كل 4 × 4 م يتم ملؤها بالماستك مع الكي على طبقتين متعاكستين من اللباد وطبقتين من الفلنت كوت قبل التطبيق. بميل ضروري لا يقل عن 1٪.</t>
  </si>
  <si>
    <t>1.1.8</t>
  </si>
  <si>
    <r>
      <rPr>
        <b/>
        <sz val="12"/>
        <rFont val="Arial"/>
        <family val="2"/>
      </rPr>
      <t>Ceramic tile works for kitchen and toilet walls</t>
    </r>
    <r>
      <rPr>
        <sz val="12"/>
        <rFont val="Arial"/>
        <family val="2"/>
      </rPr>
      <t xml:space="preserve">: supply materials and erection of ceramic  (as sample approved) using best type(first class) on two layers of plastering of cement mortar (1: 2) using straight plastic edge for toilet walls, above all wash basins and baths walls, according to the details (the places indicated by the site engineer). And use SBR at a rate of 200gr per m2,  the price includes removing the old damaged tiles with old mortar; The works should be done according to the specifications, and instructions of the site engineer. </t>
    </r>
  </si>
  <si>
    <r>
      <t>بلاط السيراميك لجدران المطبخ و الصحيات: تجهيز المواد وتركيب السيراميك  (حسب العينة المعتمدة) باستخدام أفضل نوع (درجة أولى) على طبقتين</t>
    </r>
    <r>
      <rPr>
        <sz val="12"/>
        <rFont val="Arial"/>
        <family val="2"/>
      </rPr>
      <t xml:space="preserve"> من اللبخ السمنتي (1: 2) باستخدام حافة بلاستيكية مستقيمة لجدران المرحاض ، (الأماكن تحدد بواسطة مهندس الموقع). واستخدام SBR بمعدل 200 غرام لكل متر مربع. يشمل السعر عمل أحزمة سيراميك بارتفاع مناسب ، وطلاء الجهة الخلفية من البلاط بطبقة من رش الأسمنت باستخدام SBR ،  والسعر يشمل قلع السيراميك القديم المتضرر مع المونة القديمة </t>
    </r>
    <r>
      <rPr>
        <sz val="12"/>
        <color theme="1"/>
        <rFont val="Arial"/>
        <family val="2"/>
      </rPr>
      <t>ويجب أن تتم الأعمال حسب المواصفات والتعليمات الخاصة بمهندس الموقع.</t>
    </r>
  </si>
  <si>
    <t>1.1.9</t>
  </si>
  <si>
    <r>
      <rPr>
        <b/>
        <sz val="12"/>
        <rFont val="Arial"/>
        <family val="2"/>
      </rPr>
      <t>Ceramic tiles for the floors:</t>
    </r>
    <r>
      <rPr>
        <sz val="12"/>
        <rFont val="Arial"/>
        <family val="2"/>
      </rPr>
      <t xml:space="preserve"> Supply materials and apply ceramic tiles for toilets and changing room floors with providing of catalogues and origin certification, the colour and dimensions of tile as chosen by the supervisor engineer,  Installation using a layer of cement mortar (1: 2) ,  and all necessary works according to instructions of site engineer. </t>
    </r>
  </si>
  <si>
    <t>بلاط السيراميك: تجهيز المواد وتطبيق بلاط السيراميك للمراحيض و غرف التبديل مع توفير كتالوجات خاصة وشهادة المنشأ ، ولون وأبعاد البلاط حسب اختيار المهندس المشرف ، والتثبيت باستعال مونة الاسمنت و الرمل (1:2),  وكافة الأعمال اللازمة حسب تعليمات مهندس الموقع.</t>
  </si>
  <si>
    <t>1.1.10</t>
  </si>
  <si>
    <r>
      <t>Plastic False ceiling:</t>
    </r>
    <r>
      <rPr>
        <sz val="12"/>
        <rFont val="Arial"/>
        <family val="2"/>
      </rPr>
      <t xml:space="preserve"> Provide materials and fixing colored secondary ceiling (60*60) cm and black track American model for WCs and the places that indicate by the site engineer. (The main beams of track should have a length of 3.6m, height of 3.8cm and width of 2.5cm.) best type. The price includes punching for fix and screw and using Butterfly Clip And Adjustable Rod Hanger System with a plastic panel height of 10cm at all the edges that connect the wall with the track.
The price includes removing the old, damaged false ceiling and all required works according to the specifications and instructions of the site engineer</t>
    </r>
  </si>
  <si>
    <t>السقف الثانوي (البلاستك): تجهيز المواد وتركيب السقف الثانوي الملون البلاستيكي (60 * 60) سم وسكو سوداء امريكية للمرافق الصحية والأماكن التي يحددها مهندس الموقع. (يجب أن تكون العوارض الرئيسية للمسار بطول 3.6 متر وارتفاع 3.8 سم وعرض 2.5 سم) النوع الأفضل. السعر يشمل التثبيت بال البرغي و الفيشة و بالستعمال الفراشة و تثبيت بنل بلاستك بعرض 10 سم عند جميع الحواف التي تربط الجدار بالسقف الثانوي والسعر يشمل ازالة السقف القديم المتضرر وجميع الأعمال المطلوبة حسب مواصفات وتعليمات مهندس الموقع.</t>
  </si>
  <si>
    <t>1.1.11</t>
  </si>
  <si>
    <r>
      <rPr>
        <b/>
        <sz val="12"/>
        <rFont val="Arial"/>
        <family val="2"/>
      </rPr>
      <t>Inside  Emulsion painting:</t>
    </r>
    <r>
      <rPr>
        <sz val="12"/>
        <rFont val="Arial"/>
        <family val="2"/>
      </rPr>
      <t xml:space="preserve"> Provide materials and Painting with emulsion painting (best emulsion painting and colour approved by the site engineer) in three layers for the rooms, corridors, and areas indicated by the site engineer. The work included fixing all the cracks with the required materials (Kalakim paste) before starting the painting work. The works should be done according to specifications and instructions of the site engineer.      </t>
    </r>
  </si>
  <si>
    <t>الطلاء الداخلي بالاموشن : يتم تجهيز المواد والطلاء بالاموشن (أفضل دهان ولون  معتمد من قبل مهندس الموقع) ثلاث طبقات للغرف والممرات والمساحات التي يحددها مهندس الموقع و يشمل العمل تصليح الشقوق بالمواد الضروية قبل البدء باعمال الصبغ. يجب أن تتم الأعمال حسب المواصفات والرسومات وتعليمات مهندس الموقع.</t>
  </si>
  <si>
    <t>1.1.12</t>
  </si>
  <si>
    <r>
      <rPr>
        <b/>
        <sz val="12"/>
        <rFont val="Arial"/>
        <family val="2"/>
      </rPr>
      <t>Outside Emulsion painting:</t>
    </r>
    <r>
      <rPr>
        <sz val="12"/>
        <rFont val="Arial"/>
        <family val="2"/>
      </rPr>
      <t xml:space="preserve"> Provide materials and Paint the outside walls of the admin part, play yard walls and stadium, with emulsion painting (best emulsion painting and colour approved by the site engineer) in three layers for the areas indicated by the site engineer. The work included fixing all the cracks with the required materials (Kalakim paste) before starting the painting work. The works should be done according to the specifications and instructions of the site engineer.  </t>
    </r>
  </si>
  <si>
    <r>
      <t>الطلاء الخارجي بالاموشن: يتم تجهيز المواد و</t>
    </r>
    <r>
      <rPr>
        <sz val="12"/>
        <rFont val="Arial"/>
        <family val="2"/>
      </rPr>
      <t>الطلاء للسياج الخارجي للادارة و سياج الساحة و المدرجات</t>
    </r>
    <r>
      <rPr>
        <sz val="12"/>
        <color theme="1"/>
        <rFont val="Arial"/>
        <family val="2"/>
      </rPr>
      <t xml:space="preserve">  بالاموشن (أفضل دهان ولون معتمد من قبل مهندس الموقع) ثلاث طبقات للجدران الخارجية والسور والمساحات التي يحددها مهندس الموقع و يشمل العمل تصليح الشقوق بالمواد الضروية قبل البدء باعمال الصبغ. يجب أن تتم الأعمال حسب المواصفات والرسومات وتعليمات مهندس الموقع.</t>
    </r>
  </si>
  <si>
    <t>1.1.13</t>
  </si>
  <si>
    <r>
      <rPr>
        <b/>
        <sz val="12"/>
        <rFont val="Arial"/>
        <family val="2"/>
      </rPr>
      <t>Steel handrail.</t>
    </r>
    <r>
      <rPr>
        <sz val="12"/>
        <rFont val="Arial"/>
        <family val="2"/>
      </rPr>
      <t xml:space="preserve"> : Provide materials and install handrails for the stadium edges. The price includes installing, painting anti-rust</t>
    </r>
    <r>
      <rPr>
        <sz val="12"/>
        <color rgb="FFFF0000"/>
        <rFont val="Arial"/>
        <family val="2"/>
      </rPr>
      <t xml:space="preserve">, </t>
    </r>
    <r>
      <rPr>
        <sz val="12"/>
        <rFont val="Arial"/>
        <family val="2"/>
      </rPr>
      <t>painting and all other required works, according to the drawings and instructions of the supervised engineer.</t>
    </r>
  </si>
  <si>
    <t>m.l</t>
  </si>
  <si>
    <t>محجلات حديد : توفير المواد وتركيب محجلات حديد للسلالم الرئيسية السعر يشمل التركيب والدهان (مانع الصدا و بعدها صبغ دهني) وكافة الأعمال الأخرى المطلوبة حسب رسومات وتعليمات المهندس المشرف.</t>
  </si>
  <si>
    <t>1.1.14</t>
  </si>
  <si>
    <r>
      <rPr>
        <b/>
        <sz val="12"/>
        <rFont val="Arial"/>
        <family val="2"/>
      </rPr>
      <t>Roof Shade:</t>
    </r>
    <r>
      <rPr>
        <sz val="12"/>
        <rFont val="Arial"/>
        <family val="2"/>
      </rPr>
      <t xml:space="preserve"> Supply materials and construction of roof shade for the stadium using the best type of corrugated metal sheets Gauge 60.
Using steel pipe pillars, 10*10 cm, 3 mm thick, and based on 30*30 cm square steel plate with thickness 8 mm fixed on the floor slab by screw Ø 20mm, no;4 ( for double pillar based on 40*40 cm square steel plate with thickness 8 mm fixed on the floor slab by screw Ø 20mm, no;6), 4 m c/c, main bracing 10x10 cm 3mm thick, lateral bracing 8x8 cm, 3 mm thick, as a truss not exceeding 4 m height, and rafters 1 m c/c, 8x4 cm, 3 mm thick. Covering the whole area in front of the garage.
Including gutters open channel dimensions (2+15+20+25)cm and downpipes for proper rainwater drainage pipe 3" galvanize connected to the PVC pipe 4".  
The work includes painting the frame of the steel structure with anti-rust and oil paint with two layers of lead colour, and the last layer is to be after completion with all work requirements according to specifications and instructions of the site engineer.</t>
    </r>
  </si>
  <si>
    <t>سقيفة المدرجات : تجهيز مواد وإنشاء سقيفة لمدرجات الملعب باستخدام أجود أنواع البليت المموج كيج 60.
باستخدام أعمدة  فولاذية 10*10 سم سماكة 3 مم، مثبتة على لوح فولاذي مربع 30*30 سم بسماكة 8 مم مثبت على بلاطة الأرضية بمسمار قطر 20 مم، رقم 4 (للعمود المزدوج على أساس 40*40) صفيحة فولاذية مربعة بسمك 8 مم مثبتة على لوح الأرضية بمسمار Ø 20 مم، رقم؛ 6)، 4 م c/c، دعامة رئيسية بسمك 10 × 10 سم 3 مم، دعامة جانبية 8 × 8 سم، بسمك 3 مم، كجمالون لا يزيد عن 4 ارتفاع م، والعوارض 1 م c/c، 8x4 سم، 3 مم.
بما في ذلك المزاريب ذات القنوات المفتوحة بأبعاد (2+15+20+25) سم ومواسير سفلية مناسبة لتصريف مياه الأمطار مقاس 3 بوصة مغلونة متصلة بانبوب PVC مقاس 4 بوصة.
يتضمن العمل طلاء إطار الهيكل الفولاذي بمادة مضادة للصدأ والطلاء الزيتي بطبقتين من اللون الرصاصي، وتكون الطبقة الأخيرة بعد الانتهاء من كافة متطلبات العمل حسب المواصفات وتعليمات مهندس الموقع.</t>
  </si>
  <si>
    <t>1.1.15</t>
  </si>
  <si>
    <r>
      <t xml:space="preserve">Inside Steel doors: </t>
    </r>
    <r>
      <rPr>
        <sz val="12"/>
        <rFont val="Arial"/>
        <family val="2"/>
      </rPr>
      <t>Supply and install Steel doors (1.1*2.2)m for the toilets and entrances, double pressed face with placing Styrofoam inside,  gauge plate (1/18)'  the price includes painting by anti-rust and oil paint, with handle, gate lock good quality and all works necessary according to the and instructions of site engineer.</t>
    </r>
  </si>
  <si>
    <t>no.</t>
  </si>
  <si>
    <t>أبواب حديدية داخلية: تجهيز وتركيب أبواب حديدية (1.1*2.2)م للصحيات و المداخل بوجه مزدوج مضغوط مع وضع الفلين بداخلها و سمك البليت (1/18) و يشمل السعر دهانًا مضادًا للصدأ وطلاء زيتي مع مقبض وبوابة قفل بجودة عالية وجميع الأعمال اللازمة حسب وتعليمات مهندس الموقع.</t>
  </si>
  <si>
    <t>1.1.16</t>
  </si>
  <si>
    <r>
      <t xml:space="preserve">External Steel doors: </t>
    </r>
    <r>
      <rPr>
        <sz val="12"/>
        <rFont val="Arial"/>
        <family val="2"/>
      </rPr>
      <t>Supply and install Steel doors for the entrances (4*2 m)  double pressed face with Styrofoam inside, gauge plate (1/18)' According to the details, the price includes painting by anti-rust and oil paint, with handle, gate lock with good quality and all works necessary according to the and instructions of site
engineer.</t>
    </r>
  </si>
  <si>
    <t>أبواب حديدية خارجية: تجهيز وتركيب أبواب حديدية (4*2)م للمداخل  بوجه مزدوج مضغوط مع وضع الفلين بداخلها و سمك البليت (1/18) و يشمل السعر دهانًا مضادًا للصدأ وطلاء زيتي مع مقبض وبوابة قفل بجودة عالية وجميع الأعمال اللازمة حسب وتعليمات مهندس الموقع.</t>
  </si>
  <si>
    <t>1.1.17</t>
  </si>
  <si>
    <r>
      <rPr>
        <b/>
        <sz val="12"/>
        <rFont val="Arial"/>
        <family val="2"/>
      </rPr>
      <t>PVC Windows:</t>
    </r>
    <r>
      <rPr>
        <sz val="12"/>
        <rFont val="Arial"/>
        <family val="2"/>
      </rPr>
      <t xml:space="preserve"> Supply material and install PVC windows wide section 6cm best type, glass pan 4mm (double glass), and the outside glass should be colored mercury, rubber , handle ,antirust fly wire mesh for opening areas ,and all other required works according to the drawings and instructions of site engineer. </t>
    </r>
  </si>
  <si>
    <t>نوافذ PVC: تجهيز المواد وتركيب نوافذ PVC مقطع عريض 6 سم أفضل نوع ، مع زجاج 4 مم (زجاج مزدوج) ، والزجاج الخارجي يجب أن يكون ملونًا بالزئبق ، المطاط ، المقبض ، مع مانع ذباب و صبغ مانع للصدأ لمناطق الفتح ، وجميع الأعمال الأخرى المطلوبة وفقًا لرسومات وتعليمات مهندس الموقع.</t>
  </si>
  <si>
    <t>Total of civil works</t>
  </si>
  <si>
    <t>Sanitary works:</t>
  </si>
  <si>
    <t>2.1.1</t>
  </si>
  <si>
    <r>
      <rPr>
        <b/>
        <sz val="12"/>
        <rFont val="Arial"/>
        <family val="2"/>
      </rPr>
      <t>Connecting to the main water tank</t>
    </r>
    <r>
      <rPr>
        <sz val="12"/>
        <rFont val="Arial"/>
        <family val="2"/>
      </rPr>
      <t>: Supplying materials and connecting the water pipe in the stadium to the main water source coming from the water well through pipes with a diameter of (1.5)" separate from the project's network.</t>
    </r>
  </si>
  <si>
    <t>الربط بمصدر الماء: تجهيز مواد والقيام بايصال انبوب الماء في المدرجات بمصدر الاسالة الرئيسي القادم من البئر عن طريق انابيب قطر ( 1.5 )" منفصلة عن الشبكة الخاصة بالمشروع.</t>
  </si>
  <si>
    <t>2.1.2</t>
  </si>
  <si>
    <r>
      <rPr>
        <b/>
        <sz val="12"/>
        <rFont val="Arial"/>
        <family val="2"/>
      </rPr>
      <t xml:space="preserve">Eastern WC </t>
    </r>
    <r>
      <rPr>
        <sz val="12"/>
        <rFont val="Arial"/>
        <family val="2"/>
      </rPr>
      <t>existing out of:
- Ceramic WC bowl in White with mounted flushing cistern 
mounted flushing cistern has to be screwed directly to the wall.
Flush pipe of cistern has to be concealed as well.
the price includes toilet paper holder, spare paper holder and Bidet shower .</t>
    </r>
  </si>
  <si>
    <t>Pcs</t>
  </si>
  <si>
    <t xml:space="preserve">مرحاض شرقي:
تجهيز  و تركيب قاعدة مرحاض شرقي ابيض فرفوري مع خزان ماء تعليق مع كل ما يتطلبه العمل لاتمام هذه الفقرة
و يشمل العمل تجهيز و تركيب حامل ورق تواليت و شطاف ماء مسدس تعليق </t>
  </si>
  <si>
    <t>2.1.3</t>
  </si>
  <si>
    <r>
      <rPr>
        <b/>
        <sz val="12"/>
        <rFont val="Arial"/>
        <family val="2"/>
      </rPr>
      <t>Water Tank:</t>
    </r>
    <r>
      <rPr>
        <sz val="12"/>
        <rFont val="Arial"/>
        <family val="2"/>
      </rPr>
      <t xml:space="preserve"> Supplying and installing a steel water tank size (3000) litres,  directly connected to the water well by a 1.5" pipe and connected to a water pump of (3/4 hp) size witch push water to the stadium with all the accessories needed</t>
    </r>
  </si>
  <si>
    <t>تجهيز مواد والقيام بنصب خزان ماء حديدي مغلون حجم ( 3000 ) لتر يربط مباشرة مع البئر بانبوب 1.5 انج و ايضا يربط بماطور ماء 3/4 حصان لدفع الماء الى المدرجات و كل ما يتطلبه العمل من ملحقات.</t>
  </si>
  <si>
    <t>2.1.4</t>
  </si>
  <si>
    <r>
      <rPr>
        <b/>
        <sz val="12"/>
        <rFont val="Arial"/>
        <family val="2"/>
      </rPr>
      <t>Water tank (1.5 m3)</t>
    </r>
    <r>
      <rPr>
        <sz val="12"/>
        <rFont val="Arial"/>
        <family val="2"/>
      </rPr>
      <t xml:space="preserve"> : Supply and install of cylindrical galvanized iron water tanks (gage 18)  including all piping and fittings, Valves, float valves,  with base from reinforced concrete beams   with necessary cement plastering 3-layers (final layer should be very smooth)&amp; emulsion painting 3 layers. The price includes  drainage size 1” locked by socket +Plug.</t>
    </r>
  </si>
  <si>
    <t>خزان مياه (1.5 م 3): تجهيز وتركيب خزانات مياه اسطوانية من الحديد المغلون (كيج 18) تشمل جميع الانابيب والتجهيزات والصمامات والصمامات العائمة مع عمل قاعدة من الخرسانة  المسلحة مع اللبخ الأسمنتي اللازم 3 طبقات (الطبقة النهائية يجب أن تكون ناعم جدا) وطلاء اموشن  3 طبقات. يجب ان يحتوي الخزان على فتحة تنضيف (تصريف) 1 انج مع قفل.</t>
  </si>
  <si>
    <t>2.1.5</t>
  </si>
  <si>
    <r>
      <rPr>
        <b/>
        <sz val="12"/>
        <rFont val="Arial"/>
        <family val="2"/>
      </rPr>
      <t>PVC water pipes 1/2"</t>
    </r>
    <r>
      <rPr>
        <sz val="12"/>
        <rFont val="Arial"/>
        <family val="2"/>
      </rPr>
      <t>: Supply and install PVC water pipes (1/2)”  (best type), the price includes all fittings and accessories, excavation (required depth), backfilling with all necessary works.</t>
    </r>
  </si>
  <si>
    <t>انابيب PVC للماء قطر 1/2 انج
تجهيز و تركيب انابيب ماء قطر 1/2 انج افضل نوعية و السعر يشمل جميع الملحقات و اعمال احفر و اعادة الملء بمونة الاسمنت او اعادة الدفن و حسب تعلميات المهندس المشرف.</t>
  </si>
  <si>
    <t>2.1.6</t>
  </si>
  <si>
    <r>
      <rPr>
        <b/>
        <sz val="12"/>
        <rFont val="Arial"/>
        <family val="2"/>
      </rPr>
      <t>PVC water pipes 3/4":</t>
    </r>
    <r>
      <rPr>
        <sz val="12"/>
        <rFont val="Arial"/>
        <family val="2"/>
      </rPr>
      <t xml:space="preserve"> Supply and install PVC water pipes  (3/4)” diameter (best type), the price includes all fittings and accessories, excavation (required depth), backfilling with all necessary works.</t>
    </r>
  </si>
  <si>
    <t>انابيب PVC للماء قطر 3/4 انج
تجهيز و تركيب انابيب ماء قطر 3/4 انج افضل نوعية و السعر يشمل جميع الملحقات و اعمال احفر و اعادة الملء بمونة الاسمنت او اعادة الدفن و حسب تعلميات المهندس المشرف.</t>
  </si>
  <si>
    <t>2.1.7</t>
  </si>
  <si>
    <r>
      <rPr>
        <b/>
        <sz val="12"/>
        <rFont val="Arial"/>
        <family val="2"/>
      </rPr>
      <t>PVC water pipes 1"</t>
    </r>
    <r>
      <rPr>
        <sz val="12"/>
        <rFont val="Arial"/>
        <family val="2"/>
      </rPr>
      <t>: Supply and install PVC water pipes  (1)” diameter (best type), the price includes all fittings and accessories, excavation (required depth), backfilling with all necessary works.</t>
    </r>
  </si>
  <si>
    <t>انابيب PVC للماء قطر 1 انج
تجهيز و تركيب انابيب ماء قطر 1 انج افضل نوعية و السعر يشمل جميع الملحقات و اعمال احفر و اعادة الملء بمونة الاسمنت او اعادة الدفن و حسب تعلميات المهندس المشرف.</t>
  </si>
  <si>
    <t>2.1.8</t>
  </si>
  <si>
    <r>
      <rPr>
        <b/>
        <sz val="12"/>
        <rFont val="Arial"/>
        <family val="2"/>
      </rPr>
      <t>PPR 4"water pipes</t>
    </r>
    <r>
      <rPr>
        <sz val="12"/>
        <rFont val="Arial"/>
        <family val="2"/>
      </rPr>
      <t>: Supply and install PPR water pipes  (4”) diameter (best type), the price includes all fittings and accessories, excavation (required depth), backfilling and fixing uing conrete with all necessary work.</t>
    </r>
  </si>
  <si>
    <t>انابيب PPR للماء الثقيل قطر 4 انج
تجهيز و تركيب انابيب ماء قطر 4 انج افضل نوعية و السعر يشمل جميع الملحقات و اعمال احفر و اعادة الدفن و التثبيت بمونة الاسمنت و حسب تعلميات المهندس المشرف.</t>
  </si>
  <si>
    <t>2.1.9</t>
  </si>
  <si>
    <r>
      <rPr>
        <b/>
        <sz val="12"/>
        <rFont val="Arial"/>
        <family val="2"/>
      </rPr>
      <t>PPR 6" water pipes</t>
    </r>
    <r>
      <rPr>
        <sz val="12"/>
        <rFont val="Arial"/>
        <family val="2"/>
      </rPr>
      <t>: Supply and install PPR water pipes  (6”) diameter (best type), the price includes all fittings and accessories, excavation (required depth), backfilling and fixing uing conrete with all necessary works.</t>
    </r>
  </si>
  <si>
    <t>انابيب PPR للماء الثقيل قطر 6 انج
تجهيز و تركيب انابيب ماء قطر 6 انج افضل نوعية و السعر يشمل جميع الملحقات و اعمال احفر و  اعادة الدفن و التثبيت بمونة الاسمنت حسب تعلميات المهندس المشرف.</t>
  </si>
  <si>
    <t>2.1.10</t>
  </si>
  <si>
    <r>
      <rPr>
        <b/>
        <sz val="12"/>
        <rFont val="Arial"/>
        <family val="2"/>
      </rPr>
      <t>Septic Tank:</t>
    </r>
    <r>
      <rPr>
        <sz val="12"/>
        <rFont val="Arial"/>
        <family val="2"/>
      </rPr>
      <t xml:space="preserve"> provide materials and build septic tanks (4*3*3m) clear dimensions</t>
    </r>
    <r>
      <rPr>
        <sz val="12"/>
        <color rgb="FFFF0000"/>
        <rFont val="Arial"/>
        <family val="2"/>
      </rPr>
      <t>,</t>
    </r>
    <r>
      <rPr>
        <sz val="12"/>
        <rFont val="Arial"/>
        <family val="2"/>
      </rPr>
      <t xml:space="preserve">  the price includes excavation , build the walls (40 cm thick) and concrete all the septic tank , plastering , reinforced roof , etc. according to the drawings and instructions of supervised engineer. Details shown in the drawing. </t>
    </r>
  </si>
  <si>
    <t>خزان الصرف الصحي: توفير المواد وبناء خزانات الصرف الصحي (4 * 3 * 3 م) بأبعاد داخلية السعر يشمل الحفر وبناء الجدران (بسمك 40 سم)و صب ارضية الخزان و لبخ الجدران و صب مسلح للسقف وما إلى ذلك حسب المخططات و تعليمات المهندس المشرف. التفاصيل موضحة في الرسم.</t>
  </si>
  <si>
    <t>2.1.11</t>
  </si>
  <si>
    <r>
      <rPr>
        <b/>
        <sz val="12"/>
        <rFont val="Arial"/>
        <family val="2"/>
      </rPr>
      <t>Concrete block manholes:</t>
    </r>
    <r>
      <rPr>
        <sz val="12"/>
        <rFont val="Arial"/>
        <family val="2"/>
      </rPr>
      <t xml:space="preserve">  Supply materials and construction manholes 40*40 cm using solid concrete blocks size 15X20X40 cm for walls the price includes excavation, well compacted crushed stone, plain concrete, walls, plastering both sides (inner &amp; outer),covering the internal side of the manholes by a mix of 1:2 water,SBR and Aheen covers , according to the details shown in the drawings.</t>
    </r>
  </si>
  <si>
    <t>منهولات من البلوك الخرساني: تجهيز المواد و عمل منهولات  40 * 40 سم باستخدام كتل خرسانية صلبة(بلوك) مقاس 15 × 20 × 40 سم للجدران السعر يشمل الحفر والحجر المكسر جيد الدك والخرسانة العادية والجدران واللبخ كلا الجانبين (داخلي وخارجي) وتغطية الجهة الداخلية من المنهولات بمزيج من 1: 2 ماء وSBR مع عمل اغطية اهين  ، حسب التفاصيل الموضحة في الرسومات.</t>
  </si>
  <si>
    <t>2.1.12</t>
  </si>
  <si>
    <r>
      <rPr>
        <b/>
        <sz val="12"/>
        <rFont val="Arial"/>
        <family val="2"/>
      </rPr>
      <t xml:space="preserve">hand wash basin </t>
    </r>
    <r>
      <rPr>
        <sz val="12"/>
        <rFont val="Arial"/>
        <family val="2"/>
      </rPr>
      <t xml:space="preserve">with siphon cover in white porcelain  equipped with:
- professional attachments
-one lever mixer 
- Drain valve
- Siphon trap
- 2 Angle valves
- Paper towel dispenser out of stainless steel
- liquid soap dispenser out of white plastic
</t>
    </r>
  </si>
  <si>
    <t>Pcs.</t>
  </si>
  <si>
    <t>مغسلة: تجهيز و تركيب مغسلو فرفوري افضل نوعية في الاسواق و حسب اختيار المهندس المشرف و العمل يتضمن:
- خلاط ذراع واحد , حار بارد.
- نقاط تصريف
- اقفال 
- قاعدة محارم مثبته على الحائط
- قاعدة صابو سائل</t>
  </si>
  <si>
    <t>2.1.13</t>
  </si>
  <si>
    <t>الدش: تجهيز المواد وتركيب نظام  الدش الذي يشتمل على رأس دش مطري  مقاس 8 بوصات، ودش محمول ، وسكة منزلقة مطلية بالكروم.
تفاصيل المنتج
يتضمن صمام خشن من النحاس الصلب
إنهاء كروم
رأس دش مطري 8 بوصة
محول مخفي في اتجاهين (منفذين للمياه)
خرطوشة توازن الضغط
تقنية القرص السيراميكي
دش محمول
24 بوصة سكة منزلقة متضمنة</t>
  </si>
  <si>
    <t>Total of sanitary works</t>
  </si>
  <si>
    <t>Electrical works</t>
  </si>
  <si>
    <t>الاعمال الكهربائية</t>
  </si>
  <si>
    <t>3.1.1</t>
  </si>
  <si>
    <t>Final- Distribution for flush mounted 10 lines with main ciruit braker 63 AMP for the rooms  enclosure metal frame with twin internal and external door  dimensions approx. (height x width x depth: 60cm x 30 cm x 15cm),, using rubber gaskets and equipped with the following items,  with adequately earth bus bar, the price also include the required, glands, screws, insulators, and etc., all items should be arranged properly, affords a high degree of safety operation. 
Placement in Main-Distribution board.
- 1 pcs Main 63AMP 1 Phase Switch
- 1 pcs Bus bar R,S,T,N,E 250 A
-  5 pcs.Miniature Circuit Breaker MCB  15 A
-  5 pcs.Miniature Circuit Breaker MCB  20 A
In according to general standards, specifications and instructions of the site engineer.</t>
  </si>
  <si>
    <t>pcs</t>
  </si>
  <si>
    <t>لوحة توزيع نهائية مثبتة على الحائط 10  خطوط مع قاطع رئيسي 63 امبير 
 بإطار معدني ببابين داخليين وخارجيين بأبعاد تقريبية (الارتفاع × العرض × العمق: 60 سم × 30 سم × 15 سم) ، باستخدام جوانات مطاطية ومجهزة بالعناصر التالية ، بشكل مناسب شريط ناقل ارضي ، يشمل السعر أيضًا المطلوب ، والغدد ، والبراغي ، والعوازل ، وما إلى ذلك ، يجب ترتيب جميع العناصر بشكل صحيح ، مما يوفر درجة عالية من التشغيل الآمن.
يتطلب أخذ العينات أيضًا قواطع دوائر 
الترتيب في لوحة التوزيع الرئيسية.
- 1 قطعة مفتاح المرحلة الرئيسية  63 امبير
- 1 قطعة باس بار R ، S ، T ، N ، E 250 أمبير
- 5 قطع قاطع دارة مصغر MCB 15 أمبير
- 5 قطع قاطع دارة مصغر MCB 20 أمبير
وفق المعايير والمواصفات العامة وتعليمات مهندس الموقع .</t>
  </si>
  <si>
    <t>3.1.2</t>
  </si>
  <si>
    <t>Electric wire NYM-J 3 x 6,0 mm 2 
Best Quality  In according to general standards, specifications and instructions of the site engineer.</t>
  </si>
  <si>
    <t>سلك 3*6 مم2 
افضل نوعية و حسب المواصفات العامة و تعليمات المهندس المشرف</t>
  </si>
  <si>
    <t>3.1.3</t>
  </si>
  <si>
    <t>Lighting Fixture Led 18Watt,(circular),white coular  for mounting in false ceiling and stadium rooms ceiling , best type in the markets best quality with Instruction of Site Engineer.
includes all necessary cable 3 x 1,5mm2, switches and trunks, plastic pipes or conduits fit for purpose.</t>
  </si>
  <si>
    <t>pcs.</t>
  </si>
  <si>
    <t xml:space="preserve">اضاءة ليد 18 وات (دائري) ابيض للتركيب في الاسقف الثانوية و السقف لجناح المدرجات افضل نوع في الاسواق افضل جودة بتعليمات مهندس الموقع.
يشمل جميع الكابلات الضرورية 3 × 1،5 مم 2 ( والمفاتيح والترنكات والأنابيب البلاستيكية أو القنوات المناسبة لهذا الغرض. </t>
  </si>
  <si>
    <t>3.1.4</t>
  </si>
  <si>
    <t>Wall mounting lighting Fixture Led 20 watts, white colour for surface mounting for outside use, best type in the market, best quality with Instruction of Site Engineer.
Includes all necessary cable 3 x 1,5mm2  switches and trunks, plastic pipes or conduits fit for purpose.</t>
  </si>
  <si>
    <t>مصباح معلق على الحائط ليد 20 وات لون أبيض مطري أفضل نوع في الأسواق أفضل جودة بتعليمات مهندس الموقع.
يشمل جميع الكابلات الضرورية 3 × 1،5 مم 2   المفاتيح والجذوع والأنابيب البلاستيكية أو القنوات المناسبة لهذا الغرض .</t>
  </si>
  <si>
    <t>3.1.5</t>
  </si>
  <si>
    <t xml:space="preserve">Standard Ceiling Fan
Mains frequency = 50 Hz Rated, Voltage = 230V
Size: 56", 3 blades, 5-speed selection regulator
Safety wire provided to prevent falling
The price also includes all necessary cable 3 x 2,5mm2, switches and trunks, plastic pipes or conduits fit for purpose and replacing the old damaged ones with new ones according to the instructions of the supervisor engineer. </t>
  </si>
  <si>
    <t>مروحة سقف عادية
تردد التيار الكهربائي = 50 هرتز، الجهد = 230 فولت
الحجم: 56 بوصة، 3 شفرات، منظم اختيار 5 سرعات
يجب توفير سلك الأمان لمنع السقوط
السعر يشمل كابل 3 × 2.5 مم 2  ومفتاح منظم و الترنكات والانابيب البلاستيكية وجميع ملحقاتها حسب رسومات وتعليمات مهندس الموقع مع استبدال التالف القديم بآخر جديد .</t>
  </si>
  <si>
    <t>3.1.6</t>
  </si>
  <si>
    <t xml:space="preserve">Exhaust fan for mounting in window pane of WC´s in according to the drawings and instructions of the site engineer , with all necessary  and switches plastic pipes, conduits and  price includes cable(3*1.5mm2) 
With self-acting external louvres and contact protection inside
Size 6 " </t>
  </si>
  <si>
    <t>ساحبة هواء تركب في زجاج نافذة المرحاض وفقًا لرسومات وتعليمات مهندس الموقع ، مع كل ما يلزم ومفاتيح الأنابيب البلاستيكية والمواسير والسعر يشمل كابل (3 * 1.5 مم 2) 
مع فتحات تهوية خارجية ذاتية الحركة وحماية من التلامس بالداخل
الحجم 6 "</t>
  </si>
  <si>
    <t>3.1.7</t>
  </si>
  <si>
    <t>Switch Socket, 13 A, 230 V AC, in masonry 
with unit connection tin, incl. central sheet and cover-frame, appliance-unit fixing with screws with flush-mounted box, includes all necessary cable  or 3 x 2,5mm2 fit for purpose</t>
  </si>
  <si>
    <t xml:space="preserve">سويج بلاك  ، 13 أمبير ، 230 فولت تيار متردد ،
 تثبيت وحدة الجهاز بمسامير مع صندوق مثبت ، يشمل كل التركية الضرورية أو 3 × 2.5 مم 2  مناسب للغرض </t>
  </si>
  <si>
    <t>3.1.8</t>
  </si>
  <si>
    <t>Wall suspended 80ltr. electric hot water tank 1500 watt best quality :
For changing rooms, 
- Angle valves, safety valve, checkvalve and piping
- Electric Connection with all necessary wires 
- Circuit breaker 
- Residual Current Device
-and connection piping as fabric manufactered kid matching to aforementioned heater
- all necessary supply and sewerage pipes
- including electrical connection with all devices and cables fit for purpose</t>
  </si>
  <si>
    <t>سخان ماء تعليق 80 لتر 1500 وات افضل نوعية
لغرف التبديل في المدرجات
- صمامات زاوية ، صمام أمان ، صمام فحص وأنابيب
- توصيل كهربائي بكافة الاسلاك اللازمة
- قاطع دائرة
- جميع أنابيب الإمداد والصرف الصحي اللازمة
-بما في ذلك التوصيلات الكهربائية مع جميع الأجهزة والكابلات الملائمة للغرض</t>
  </si>
  <si>
    <t>3.1.9</t>
  </si>
  <si>
    <t>Wall suspended 220 ltr. Electric hot water tank best quality :
For administration part
- Angle valves, safety valves, checkvalve and piping
- Electric Connection with all necessary wires 
- Circuit breaker 
- Residual Current Device
including electrical connection with all devices and cables fit for purpose</t>
  </si>
  <si>
    <t>سخان ماء تعليق 220 لتر لجناح الادارة افضل نوعية
- صمامات زاوية ، صمام أمان ، صمام فحص وأنابيب
- توصيل كهربائي بكافة الاسلاك اللازمة
- قاطع دائرة
- جميع أنابيب الإمداد والصرف الصحي اللازمة
-بما في ذلك التوصيلات الكهربائية مع جميع الأجهزة والكابلات الملائمة للغرض</t>
  </si>
  <si>
    <t>3.1.10</t>
  </si>
  <si>
    <t>Single Split Air Condition  T3
High Efficiency 24,000 BTU (2 Ton) Heating/Cooling reversible Ductless
Remote- Controlled 208-230V
equipped with all necessary powerlines 3 x 4,0mm2, circuit breakers, RCD´s, cooling circuit, coolant and connections and included a 1 Phase AC switch
Included wall breakthroughs, as well reclosing, plastering and painting Every unit is to equipped with a diode switch in the room it is located
Manufacture: best type in the market</t>
  </si>
  <si>
    <t>تجهيز و تركيب سبلت هواء T3 
2 طن تبريد تدفئة مع كيبل 3*4 مم2 و قاطع دورة و جميع المستلزمات الضرورية لاكمال الفقرة.
و يشمل عمل فتحة للجدار و اعادة غلقها بعد التنصيب و مفتاح تشغيل داخل الغرفة و يكون المكيف من افضل المناشئ الموجودة في السوق المحلي</t>
  </si>
  <si>
    <t>3.1.11</t>
  </si>
  <si>
    <t>AC condensate dewatering:
Supply and install (2")dia. PVC pipes best type with all necessary materials, fittings and cleaning openings according to the instructions of the site engineer with all necessary work.
Including all fittings and attachments.
The pipe conduction is concealed mounted in the wall and to connect with the sewerage system, including all chiselling and reclosing work. 
This work is coordinated in a way that it is executed before plastering work.</t>
  </si>
  <si>
    <t>m.l.</t>
  </si>
  <si>
    <t xml:space="preserve">تجهيز و تركيب انابيب PVC لصرف ماء المكيف قطر 2 انج و تشمل جميع الملحقات لاكمل هذه الفقرة .
يتم إخفاء توصيل الأنبوب في الحائط ويتصل بنظام الصرف الصحي ، ويشمل جميع أعمال الحفر وإعادة الإغلاق.
يتم فحص قبل اعمال اللبخ
</t>
  </si>
  <si>
    <t>Total of electric works</t>
  </si>
  <si>
    <t>Total of Civil works</t>
  </si>
  <si>
    <t>Total of Sanitary works</t>
  </si>
  <si>
    <t>Total of Electrical works</t>
  </si>
  <si>
    <t xml:space="preserve">Name of part </t>
  </si>
  <si>
    <t>Cost</t>
  </si>
  <si>
    <r>
      <rPr>
        <b/>
        <sz val="12"/>
        <rFont val="Arial"/>
        <family val="2"/>
      </rPr>
      <t>Shower</t>
    </r>
    <r>
      <rPr>
        <sz val="12"/>
        <rFont val="Arial"/>
        <family val="2"/>
      </rPr>
      <t>: Supply materials and install a shower faucet system includes a  8" rain shower head, handheld shower, and sliding rail in a chrome finish.
Product Details
Solid brass rough-in valve included
Chrome finish
8" rain shower head
2-way concealed diverter (2 water outlets)
Pressure balance cartridge
Ceramic disc technology
 handheld shower
24" sliding rail included</t>
    </r>
  </si>
  <si>
    <r>
      <rPr>
        <b/>
        <sz val="12"/>
        <rFont val="Calibri"/>
        <family val="2"/>
        <scheme val="minor"/>
      </rPr>
      <t>Electrical room</t>
    </r>
    <r>
      <rPr>
        <sz val="12"/>
        <rFont val="Calibri"/>
        <family val="2"/>
        <scheme val="minor"/>
      </rPr>
      <t>: Supply all materials and equipment to construct electrical room with dimension of (4.0 *4.0 m) the price include excavation foundation work, walls from solid block 40*15*20, concrete casting for the roof, lintels, cement plastering, painting, and supplying of an door and windows according to the specification. drawing and instruction of the supervisor engineer.</t>
    </r>
  </si>
  <si>
    <t>Construction of Play ground</t>
  </si>
  <si>
    <t>Summary of "construction of play ground and rehabilitation of adminstration part and civil work for the stadium in Telesqof/Telkief_ Mosul"</t>
  </si>
  <si>
    <t>انبوب بولي ايثيلين 150 ملم (6 انج) (HDPE SDR 17PN 10BAR)</t>
  </si>
  <si>
    <t>انبوب بولي ايثيلين 90 ملم (3 انج) (HDPE SDR 17PN 10BAR)</t>
  </si>
  <si>
    <t>انبوب بولي ايثيلين 110 ملم (4 انج) (HDPE SDR 17PN 10BAR)</t>
  </si>
  <si>
    <r>
      <rPr>
        <b/>
        <sz val="12"/>
        <color theme="1"/>
        <rFont val="Calibri"/>
        <family val="2"/>
        <scheme val="minor"/>
      </rPr>
      <t xml:space="preserve">Polyethylene pipe: </t>
    </r>
    <r>
      <rPr>
        <sz val="12"/>
        <color theme="1"/>
        <rFont val="Calibri"/>
        <family val="2"/>
        <scheme val="minor"/>
      </rPr>
      <t>provide and supply Polyethylene pipe 150 mm (6 inch) (HDPE SDR 17PN 10BAR)</t>
    </r>
  </si>
  <si>
    <r>
      <rPr>
        <b/>
        <sz val="12"/>
        <color theme="1"/>
        <rFont val="Calibri"/>
        <family val="2"/>
        <scheme val="minor"/>
      </rPr>
      <t>Polyethylene pipe:</t>
    </r>
    <r>
      <rPr>
        <sz val="12"/>
        <color theme="1"/>
        <rFont val="Calibri"/>
        <family val="2"/>
        <scheme val="minor"/>
      </rPr>
      <t xml:space="preserve"> provide and supply Polyethylene pipe 90 mm (3 inch) (HDPE SDR 17PN 10BAR)</t>
    </r>
  </si>
  <si>
    <r>
      <rPr>
        <b/>
        <sz val="12"/>
        <color theme="1"/>
        <rFont val="Calibri"/>
        <family val="2"/>
        <scheme val="minor"/>
      </rPr>
      <t>Polyethylene pipe:</t>
    </r>
    <r>
      <rPr>
        <sz val="12"/>
        <color theme="1"/>
        <rFont val="Calibri"/>
        <family val="2"/>
        <scheme val="minor"/>
      </rPr>
      <t xml:space="preserve"> provide and supply Polyethylene pipe 110 mm (4 inch) (HDPE SDR 17PN 10BAR)</t>
    </r>
  </si>
  <si>
    <t xml:space="preserve"> ECE for construction of play yard and rehabilitation of administration part and civil work for the stadium in Telesqof/Telkief_ Mosul  </t>
  </si>
  <si>
    <t>TOTAL AMOUNT OF THE Football stadium</t>
  </si>
  <si>
    <r>
      <t xml:space="preserve">Total cost  </t>
    </r>
    <r>
      <rPr>
        <sz val="16"/>
        <color theme="1"/>
        <rFont val="Calibri"/>
        <family val="2"/>
      </rPr>
      <t>IQD</t>
    </r>
  </si>
  <si>
    <t xml:space="preserve"> GRAND TOTAL(IQD )</t>
  </si>
  <si>
    <t xml:space="preserve">Cost IQD
</t>
  </si>
  <si>
    <t>Total cost
IQD</t>
  </si>
  <si>
    <t>Amount IQD</t>
  </si>
  <si>
    <t>Price IQD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</si>
</sst>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0.0"/>
  </numFmts>
  <fonts count="31" x14ac:knownFonts="1">
    <font>
      <sz val="11"/>
      <color theme="1"/>
      <name val="Calibri"/>
      <family val="2"/>
      <scheme val="minor"/>
    </font>
    <font>
      <sz val="10"/>
      <name val="Arial"/>
      <family val="2"/>
    </font>
    <font>
      <sz val="16"/>
      <color theme="1"/>
      <name val="Calibri"/>
      <family val="2"/>
      <scheme val="minor"/>
    </font>
    <font>
      <b/>
      <sz val="16"/>
      <color theme="1"/>
      <name val="Calibri"/>
      <family val="2"/>
      <scheme val="minor"/>
    </font>
    <font>
      <b/>
      <sz val="16"/>
      <name val="Arial"/>
      <family val="2"/>
      <charset val="178"/>
    </font>
    <font>
      <sz val="16"/>
      <name val="Calibri"/>
      <family val="2"/>
      <scheme val="minor"/>
    </font>
    <font>
      <sz val="8"/>
      <name val="Calibri"/>
      <family val="2"/>
      <scheme val="minor"/>
    </font>
    <font>
      <b/>
      <sz val="18"/>
      <color theme="1"/>
      <name val="Calibri"/>
      <family val="2"/>
      <scheme val="minor"/>
    </font>
    <font>
      <sz val="11"/>
      <color theme="1"/>
      <name val="Calibri"/>
      <family val="2"/>
      <scheme val="minor"/>
    </font>
    <font>
      <b/>
      <i/>
      <sz val="12"/>
      <name val="Arial"/>
      <family val="2"/>
    </font>
    <font>
      <sz val="12"/>
      <name val="Arial"/>
      <family val="2"/>
    </font>
    <font>
      <u/>
      <sz val="12"/>
      <name val="Arial"/>
      <family val="2"/>
    </font>
    <font>
      <b/>
      <sz val="12"/>
      <name val="Arial"/>
      <family val="2"/>
    </font>
    <font>
      <b/>
      <sz val="14"/>
      <name val="Arial"/>
      <family val="2"/>
      <charset val="178"/>
    </font>
    <font>
      <sz val="14"/>
      <color theme="1"/>
      <name val="Calibri"/>
      <family val="2"/>
      <scheme val="minor"/>
    </font>
    <font>
      <b/>
      <sz val="14"/>
      <color theme="1"/>
      <name val="Calibri"/>
      <family val="2"/>
      <scheme val="minor"/>
    </font>
    <font>
      <b/>
      <sz val="12"/>
      <name val="Arial"/>
      <family val="2"/>
      <charset val="178"/>
    </font>
    <font>
      <sz val="12"/>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color theme="1"/>
      <name val="Arial"/>
      <family val="2"/>
    </font>
    <font>
      <b/>
      <sz val="12"/>
      <color theme="1"/>
      <name val="Arial"/>
      <family val="2"/>
    </font>
    <font>
      <sz val="12"/>
      <name val="Times New Roman"/>
      <family val="1"/>
    </font>
    <font>
      <sz val="12"/>
      <color theme="1"/>
      <name val="Arial"/>
      <family val="2"/>
      <charset val="178"/>
    </font>
    <font>
      <sz val="12"/>
      <name val="Arial"/>
      <family val="2"/>
      <charset val="178"/>
    </font>
    <font>
      <sz val="12"/>
      <color rgb="FFFF0000"/>
      <name val="Arial"/>
      <family val="2"/>
    </font>
    <font>
      <sz val="16"/>
      <color theme="1"/>
      <name val="Arial"/>
      <family val="2"/>
    </font>
    <font>
      <b/>
      <sz val="18"/>
      <color theme="1"/>
      <name val="Arial"/>
      <family val="2"/>
    </font>
    <font>
      <b/>
      <sz val="18"/>
      <name val="Arial"/>
      <family val="2"/>
      <charset val="178"/>
    </font>
    <font>
      <sz val="16"/>
      <color theme="1"/>
      <name val="Calibri"/>
      <family val="2"/>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13"/>
        <bgColor indexed="64"/>
      </patternFill>
    </fill>
    <fill>
      <patternFill patternType="solid">
        <fgColor indexed="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 fillId="0" borderId="0"/>
    <xf numFmtId="0" fontId="1" fillId="0" borderId="0"/>
    <xf numFmtId="44" fontId="8" fillId="0" borderId="0" applyFont="0" applyFill="0" applyBorder="0" applyAlignment="0" applyProtection="0"/>
    <xf numFmtId="0" fontId="8" fillId="0" borderId="0"/>
  </cellStyleXfs>
  <cellXfs count="175">
    <xf numFmtId="0" fontId="0" fillId="0" borderId="0" xfId="0"/>
    <xf numFmtId="0" fontId="2" fillId="0" borderId="0" xfId="0" applyFont="1"/>
    <xf numFmtId="0" fontId="2" fillId="0" borderId="0" xfId="0" applyFont="1" applyAlignment="1">
      <alignment horizontal="center" vertical="center"/>
    </xf>
    <xf numFmtId="0" fontId="4"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1" xfId="0" applyFont="1" applyFill="1" applyBorder="1" applyAlignment="1">
      <alignment vertical="top"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2" fillId="0" borderId="0" xfId="0" applyFont="1" applyAlignment="1">
      <alignment horizontal="center" vertical="top"/>
    </xf>
    <xf numFmtId="0" fontId="2" fillId="3" borderId="1" xfId="0" applyFont="1" applyFill="1" applyBorder="1" applyAlignment="1">
      <alignment horizontal="center" vertical="top"/>
    </xf>
    <xf numFmtId="0" fontId="3" fillId="3" borderId="1" xfId="0" applyFont="1" applyFill="1" applyBorder="1" applyAlignment="1">
      <alignment horizontal="center" vertical="top"/>
    </xf>
    <xf numFmtId="0" fontId="5" fillId="3" borderId="0" xfId="0" applyFont="1" applyFill="1" applyAlignment="1">
      <alignment vertical="top" wrapText="1"/>
    </xf>
    <xf numFmtId="0" fontId="4" fillId="3" borderId="3" xfId="0" applyFont="1" applyFill="1" applyBorder="1" applyAlignment="1">
      <alignment horizontal="lef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7" fillId="4" borderId="1"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1" xfId="0" applyFont="1" applyBorder="1"/>
    <xf numFmtId="0" fontId="4" fillId="2" borderId="1" xfId="0" applyFont="1" applyFill="1" applyBorder="1" applyAlignment="1">
      <alignment horizontal="right" vertical="center"/>
    </xf>
    <xf numFmtId="0" fontId="3" fillId="0" borderId="1" xfId="0" applyFont="1" applyBorder="1" applyAlignment="1">
      <alignment horizontal="right" vertical="center" wrapText="1"/>
    </xf>
    <xf numFmtId="0" fontId="15" fillId="4"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3" borderId="1" xfId="0" applyFont="1" applyFill="1" applyBorder="1" applyAlignment="1">
      <alignment vertical="top" wrapText="1"/>
    </xf>
    <xf numFmtId="0" fontId="17" fillId="3" borderId="1" xfId="0" applyFont="1" applyFill="1" applyBorder="1" applyAlignment="1">
      <alignment horizontal="center" vertical="center" wrapText="1"/>
    </xf>
    <xf numFmtId="0" fontId="17" fillId="0" borderId="1" xfId="0" applyFont="1" applyBorder="1" applyAlignment="1">
      <alignment horizontal="right" vertical="top" wrapText="1"/>
    </xf>
    <xf numFmtId="0" fontId="17" fillId="3" borderId="1" xfId="0" applyFont="1" applyFill="1" applyBorder="1" applyAlignment="1">
      <alignment horizontal="center" vertical="center"/>
    </xf>
    <xf numFmtId="0" fontId="17" fillId="3" borderId="1" xfId="0" applyFont="1" applyFill="1" applyBorder="1" applyAlignment="1">
      <alignment horizontal="right" vertical="top" wrapText="1"/>
    </xf>
    <xf numFmtId="164" fontId="16" fillId="2"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0" fontId="17" fillId="5" borderId="1" xfId="0" applyFont="1" applyFill="1" applyBorder="1" applyAlignment="1">
      <alignment horizontal="right" vertical="top" wrapText="1"/>
    </xf>
    <xf numFmtId="0" fontId="19" fillId="0" borderId="1" xfId="0" applyFont="1" applyBorder="1" applyAlignment="1">
      <alignment horizontal="center" vertical="center"/>
    </xf>
    <xf numFmtId="0" fontId="17" fillId="0" borderId="1" xfId="0" applyFont="1" applyBorder="1" applyAlignment="1">
      <alignment vertical="top" wrapText="1"/>
    </xf>
    <xf numFmtId="0" fontId="19" fillId="3" borderId="1" xfId="0" applyFont="1" applyFill="1" applyBorder="1" applyAlignment="1">
      <alignment vertical="top" wrapText="1"/>
    </xf>
    <xf numFmtId="0" fontId="19" fillId="3" borderId="1" xfId="0" applyFont="1" applyFill="1" applyBorder="1" applyAlignment="1">
      <alignment horizontal="right" vertical="top" wrapText="1"/>
    </xf>
    <xf numFmtId="2" fontId="19" fillId="0" borderId="1" xfId="0" applyNumberFormat="1" applyFont="1" applyBorder="1" applyAlignment="1">
      <alignment horizontal="center" vertical="center"/>
    </xf>
    <xf numFmtId="0" fontId="20"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16" fillId="2" borderId="1" xfId="0" applyFont="1" applyFill="1" applyBorder="1" applyAlignment="1">
      <alignment horizontal="right" vertic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left" vertical="top" wrapText="1"/>
    </xf>
    <xf numFmtId="0" fontId="20" fillId="3" borderId="1" xfId="0" applyFont="1" applyFill="1" applyBorder="1" applyAlignment="1">
      <alignment horizontal="left" vertical="top" wrapText="1"/>
    </xf>
    <xf numFmtId="2" fontId="19" fillId="3" borderId="1" xfId="0" applyNumberFormat="1" applyFont="1" applyFill="1" applyBorder="1" applyAlignment="1">
      <alignment horizontal="center" vertical="center"/>
    </xf>
    <xf numFmtId="0" fontId="17" fillId="3" borderId="1" xfId="0" applyFont="1" applyFill="1" applyBorder="1" applyAlignment="1">
      <alignment horizontal="center" vertical="top" wrapText="1"/>
    </xf>
    <xf numFmtId="0" fontId="17" fillId="3" borderId="1" xfId="0" applyFont="1" applyFill="1" applyBorder="1" applyAlignment="1">
      <alignment horizontal="left" vertical="top" wrapText="1"/>
    </xf>
    <xf numFmtId="0" fontId="2" fillId="0" borderId="0" xfId="0" applyFont="1" applyAlignment="1">
      <alignment horizontal="left" vertical="top"/>
    </xf>
    <xf numFmtId="0" fontId="19" fillId="0" borderId="0" xfId="0" applyFont="1" applyAlignment="1">
      <alignment horizontal="center" vertical="center"/>
    </xf>
    <xf numFmtId="0" fontId="19" fillId="2" borderId="1" xfId="0" applyFont="1" applyFill="1" applyBorder="1" applyAlignment="1">
      <alignment horizontal="center" vertical="center"/>
    </xf>
    <xf numFmtId="0" fontId="19" fillId="3" borderId="4" xfId="0" applyFont="1" applyFill="1" applyBorder="1" applyAlignment="1">
      <alignment horizontal="center" vertical="center"/>
    </xf>
    <xf numFmtId="0" fontId="0" fillId="0" borderId="0" xfId="0" applyAlignment="1">
      <alignment vertical="top"/>
    </xf>
    <xf numFmtId="0" fontId="21" fillId="0" borderId="1" xfId="0" applyFont="1" applyBorder="1" applyAlignment="1">
      <alignment horizontal="right" vertical="top" wrapText="1" readingOrder="2"/>
    </xf>
    <xf numFmtId="0" fontId="1" fillId="0" borderId="0" xfId="0" applyFont="1"/>
    <xf numFmtId="0" fontId="23" fillId="0" borderId="1" xfId="0" applyFont="1" applyBorder="1" applyAlignment="1">
      <alignment horizontal="right" vertical="center" wrapText="1" readingOrder="2"/>
    </xf>
    <xf numFmtId="0" fontId="24" fillId="0" borderId="1" xfId="0" applyFont="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 xfId="0" applyFont="1" applyBorder="1" applyAlignment="1">
      <alignment horizontal="left" vertical="top" wrapText="1"/>
    </xf>
    <xf numFmtId="0" fontId="10" fillId="0" borderId="1" xfId="0" applyFont="1" applyBorder="1" applyAlignment="1">
      <alignment horizontal="center" vertical="center"/>
    </xf>
    <xf numFmtId="0" fontId="19" fillId="0" borderId="2" xfId="0" applyFont="1" applyBorder="1" applyAlignment="1">
      <alignment horizontal="center" vertical="center"/>
    </xf>
    <xf numFmtId="3" fontId="19" fillId="0" borderId="13" xfId="0" applyNumberFormat="1" applyFont="1" applyBorder="1" applyAlignment="1">
      <alignment horizontal="center" vertical="center"/>
    </xf>
    <xf numFmtId="0" fontId="12" fillId="0" borderId="1" xfId="0" applyFont="1" applyBorder="1" applyAlignment="1">
      <alignment horizontal="justify" vertical="top"/>
    </xf>
    <xf numFmtId="0" fontId="10" fillId="0" borderId="2" xfId="0" applyFont="1" applyBorder="1" applyAlignment="1">
      <alignment horizontal="center" vertical="center"/>
    </xf>
    <xf numFmtId="0" fontId="10" fillId="3" borderId="1" xfId="0" applyFont="1" applyFill="1" applyBorder="1" applyAlignment="1">
      <alignment horizontal="center" vertical="center"/>
    </xf>
    <xf numFmtId="3" fontId="10" fillId="3" borderId="1" xfId="0" applyNumberFormat="1" applyFont="1" applyFill="1" applyBorder="1" applyAlignment="1">
      <alignment horizontal="center" vertical="center"/>
    </xf>
    <xf numFmtId="0" fontId="12" fillId="0" borderId="1" xfId="0" applyFont="1" applyBorder="1" applyAlignment="1">
      <alignment horizontal="left" vertical="top" wrapText="1"/>
    </xf>
    <xf numFmtId="0" fontId="25" fillId="0" borderId="1" xfId="0" applyFont="1" applyBorder="1" applyAlignment="1">
      <alignment horizontal="center" vertical="center"/>
    </xf>
    <xf numFmtId="0" fontId="10" fillId="0" borderId="1" xfId="0" applyFont="1" applyBorder="1" applyAlignment="1">
      <alignment horizontal="justify" vertical="top"/>
    </xf>
    <xf numFmtId="0" fontId="25" fillId="0" borderId="1" xfId="0" applyFont="1" applyBorder="1" applyAlignment="1">
      <alignment horizontal="center" vertical="center" wrapText="1"/>
    </xf>
    <xf numFmtId="0" fontId="12" fillId="0" borderId="1" xfId="0" applyFont="1" applyBorder="1" applyAlignment="1">
      <alignment vertical="top" wrapText="1"/>
    </xf>
    <xf numFmtId="0" fontId="10" fillId="0" borderId="1" xfId="0" applyFont="1" applyBorder="1" applyAlignment="1">
      <alignment horizontal="center" vertical="center" wrapText="1"/>
    </xf>
    <xf numFmtId="0" fontId="10" fillId="8" borderId="1" xfId="0" applyFont="1" applyFill="1" applyBorder="1" applyAlignment="1">
      <alignment horizontal="left" vertical="top" wrapText="1"/>
    </xf>
    <xf numFmtId="0" fontId="25" fillId="8" borderId="1" xfId="0" applyFont="1" applyFill="1" applyBorder="1" applyAlignment="1">
      <alignment horizontal="center" vertical="center"/>
    </xf>
    <xf numFmtId="0" fontId="25" fillId="3" borderId="1" xfId="0" applyFont="1" applyFill="1" applyBorder="1" applyAlignment="1">
      <alignment horizontal="center" vertical="center"/>
    </xf>
    <xf numFmtId="0" fontId="21" fillId="0" borderId="10" xfId="0" applyFont="1" applyBorder="1" applyAlignment="1">
      <alignment horizontal="right" vertical="top" wrapText="1" readingOrder="2"/>
    </xf>
    <xf numFmtId="0" fontId="25" fillId="0" borderId="1" xfId="0" applyFont="1" applyBorder="1" applyAlignment="1">
      <alignment horizontal="left" vertical="top" wrapText="1"/>
    </xf>
    <xf numFmtId="2" fontId="10" fillId="0" borderId="2" xfId="0" applyNumberFormat="1" applyFont="1" applyBorder="1" applyAlignment="1">
      <alignment horizontal="center" vertical="center"/>
    </xf>
    <xf numFmtId="2" fontId="25" fillId="0" borderId="2" xfId="0" applyNumberFormat="1" applyFont="1" applyBorder="1" applyAlignment="1">
      <alignment horizontal="center" vertical="center"/>
    </xf>
    <xf numFmtId="0" fontId="10" fillId="0" borderId="6" xfId="0" applyFont="1" applyBorder="1" applyAlignment="1">
      <alignment horizontal="left" vertical="top" wrapText="1"/>
    </xf>
    <xf numFmtId="0" fontId="25" fillId="0" borderId="6" xfId="0" applyFont="1" applyBorder="1" applyAlignment="1">
      <alignment horizontal="left" vertical="top" wrapText="1"/>
    </xf>
    <xf numFmtId="0" fontId="25" fillId="3" borderId="6" xfId="0" applyFont="1" applyFill="1" applyBorder="1" applyAlignment="1">
      <alignment horizontal="left" vertical="top" wrapText="1"/>
    </xf>
    <xf numFmtId="0" fontId="27" fillId="0" borderId="1" xfId="0" applyFont="1" applyBorder="1" applyAlignment="1">
      <alignment horizontal="right" vertical="top" wrapText="1" readingOrder="2"/>
    </xf>
    <xf numFmtId="0" fontId="16" fillId="2" borderId="12" xfId="0" applyFont="1" applyFill="1" applyBorder="1" applyAlignment="1">
      <alignment horizontal="center" vertical="center"/>
    </xf>
    <xf numFmtId="164" fontId="16" fillId="2" borderId="12" xfId="0" applyNumberFormat="1" applyFont="1" applyFill="1" applyBorder="1" applyAlignment="1">
      <alignment horizontal="center" vertical="center" wrapText="1"/>
    </xf>
    <xf numFmtId="0" fontId="16" fillId="2" borderId="24" xfId="0" applyFont="1" applyFill="1" applyBorder="1" applyAlignment="1">
      <alignment horizontal="center" vertical="center" wrapText="1"/>
    </xf>
    <xf numFmtId="0" fontId="3" fillId="0" borderId="1" xfId="5" applyFont="1" applyBorder="1"/>
    <xf numFmtId="0" fontId="2" fillId="0" borderId="1" xfId="5" applyFont="1" applyBorder="1" applyAlignment="1">
      <alignment horizontal="center" vertical="center"/>
    </xf>
    <xf numFmtId="0" fontId="18" fillId="5" borderId="1" xfId="0" applyFont="1" applyFill="1" applyBorder="1" applyAlignment="1">
      <alignment horizontal="center" vertical="top" wrapText="1"/>
    </xf>
    <xf numFmtId="3" fontId="29" fillId="0" borderId="19" xfId="0" applyNumberFormat="1" applyFont="1" applyBorder="1" applyAlignment="1">
      <alignment horizontal="center" vertical="center"/>
    </xf>
    <xf numFmtId="3" fontId="29" fillId="7" borderId="23" xfId="0" applyNumberFormat="1" applyFont="1" applyFill="1" applyBorder="1" applyAlignment="1">
      <alignment horizontal="center" vertical="center"/>
    </xf>
    <xf numFmtId="165" fontId="16" fillId="2" borderId="1" xfId="0" applyNumberFormat="1" applyFont="1" applyFill="1" applyBorder="1" applyAlignment="1">
      <alignment horizontal="center" vertical="center"/>
    </xf>
    <xf numFmtId="165" fontId="16" fillId="2" borderId="1" xfId="0" applyNumberFormat="1" applyFont="1" applyFill="1" applyBorder="1" applyAlignment="1">
      <alignment horizontal="center" vertical="center" wrapText="1"/>
    </xf>
    <xf numFmtId="165" fontId="19" fillId="4" borderId="1" xfId="0" applyNumberFormat="1" applyFont="1" applyFill="1" applyBorder="1" applyAlignment="1">
      <alignment horizontal="center" vertical="center"/>
    </xf>
    <xf numFmtId="165" fontId="2" fillId="4" borderId="1" xfId="0" applyNumberFormat="1" applyFont="1" applyFill="1" applyBorder="1" applyAlignment="1">
      <alignment horizontal="center" vertical="center"/>
    </xf>
    <xf numFmtId="165" fontId="2" fillId="0" borderId="1" xfId="0" applyNumberFormat="1" applyFont="1" applyBorder="1" applyAlignment="1">
      <alignment horizontal="center" vertical="center"/>
    </xf>
    <xf numFmtId="165" fontId="2" fillId="2" borderId="1" xfId="0" applyNumberFormat="1" applyFont="1" applyFill="1" applyBorder="1" applyAlignment="1">
      <alignment horizontal="center" vertical="center"/>
    </xf>
    <xf numFmtId="0" fontId="20" fillId="0" borderId="1" xfId="0" applyFont="1" applyBorder="1" applyAlignment="1">
      <alignment horizontal="center" vertical="center"/>
    </xf>
    <xf numFmtId="166" fontId="19" fillId="3" borderId="1" xfId="0" applyNumberFormat="1" applyFont="1" applyFill="1" applyBorder="1" applyAlignment="1">
      <alignment horizontal="center" vertical="center"/>
    </xf>
    <xf numFmtId="1" fontId="18" fillId="5" borderId="1" xfId="0" applyNumberFormat="1" applyFont="1" applyFill="1" applyBorder="1" applyAlignment="1">
      <alignment horizontal="center" vertical="center"/>
    </xf>
    <xf numFmtId="1" fontId="17" fillId="3" borderId="1" xfId="0" applyNumberFormat="1" applyFont="1" applyFill="1" applyBorder="1" applyAlignment="1">
      <alignment horizontal="center" vertical="center"/>
    </xf>
    <xf numFmtId="1" fontId="19" fillId="3" borderId="1" xfId="0" applyNumberFormat="1" applyFont="1" applyFill="1" applyBorder="1" applyAlignment="1">
      <alignment horizontal="center" vertical="center"/>
    </xf>
    <xf numFmtId="1" fontId="19" fillId="0" borderId="1" xfId="0" applyNumberFormat="1" applyFont="1" applyBorder="1" applyAlignment="1">
      <alignment horizontal="center" vertical="center"/>
    </xf>
    <xf numFmtId="1" fontId="19" fillId="3" borderId="1"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xf>
    <xf numFmtId="1" fontId="2" fillId="0" borderId="0" xfId="0" applyNumberFormat="1" applyFont="1" applyAlignment="1">
      <alignment horizontal="center" vertical="center"/>
    </xf>
    <xf numFmtId="1" fontId="2" fillId="3" borderId="7"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1" fontId="19" fillId="0" borderId="13" xfId="0" applyNumberFormat="1" applyFont="1" applyBorder="1" applyAlignment="1">
      <alignment horizontal="center" vertical="center"/>
    </xf>
    <xf numFmtId="1" fontId="17" fillId="3" borderId="1" xfId="0" applyNumberFormat="1" applyFont="1" applyFill="1" applyBorder="1" applyAlignment="1">
      <alignment horizontal="center" vertical="center" wrapText="1"/>
    </xf>
    <xf numFmtId="1" fontId="0" fillId="0" borderId="0" xfId="0" applyNumberFormat="1"/>
    <xf numFmtId="0" fontId="2" fillId="0" borderId="1" xfId="5" applyFont="1" applyBorder="1" applyAlignment="1">
      <alignment horizontal="center" vertical="center"/>
    </xf>
    <xf numFmtId="1" fontId="2" fillId="0" borderId="1" xfId="4" applyNumberFormat="1" applyFont="1" applyBorder="1" applyAlignment="1">
      <alignment horizontal="center" vertical="center"/>
    </xf>
    <xf numFmtId="0" fontId="3" fillId="5" borderId="1" xfId="5" applyFont="1" applyFill="1" applyBorder="1" applyAlignment="1">
      <alignment horizontal="center" vertical="center" wrapText="1"/>
    </xf>
    <xf numFmtId="0" fontId="3" fillId="0" borderId="6" xfId="5" applyFont="1" applyBorder="1" applyAlignment="1">
      <alignment horizontal="center"/>
    </xf>
    <xf numFmtId="0" fontId="3" fillId="0" borderId="9" xfId="5" applyFont="1" applyBorder="1" applyAlignment="1">
      <alignment horizontal="center"/>
    </xf>
    <xf numFmtId="0" fontId="3" fillId="0" borderId="10" xfId="5" applyFont="1" applyBorder="1" applyAlignment="1">
      <alignment horizontal="center"/>
    </xf>
    <xf numFmtId="0" fontId="14" fillId="0" borderId="6" xfId="5" applyFont="1" applyBorder="1" applyAlignment="1">
      <alignment horizontal="center" vertical="center" wrapText="1"/>
    </xf>
    <xf numFmtId="0" fontId="14" fillId="0" borderId="9" xfId="5" applyFont="1" applyBorder="1" applyAlignment="1">
      <alignment horizontal="center" vertical="center" wrapText="1"/>
    </xf>
    <xf numFmtId="0" fontId="14" fillId="0" borderId="10" xfId="5" applyFont="1" applyBorder="1" applyAlignment="1">
      <alignment horizontal="center" vertical="center" wrapText="1"/>
    </xf>
    <xf numFmtId="1" fontId="2" fillId="0" borderId="6" xfId="4" applyNumberFormat="1" applyFont="1" applyBorder="1" applyAlignment="1">
      <alignment horizontal="center" vertical="center"/>
    </xf>
    <xf numFmtId="1" fontId="2" fillId="0" borderId="9" xfId="4" applyNumberFormat="1" applyFont="1" applyBorder="1" applyAlignment="1">
      <alignment horizontal="center" vertical="center"/>
    </xf>
    <xf numFmtId="1" fontId="2" fillId="0" borderId="10" xfId="4" applyNumberFormat="1" applyFont="1" applyBorder="1" applyAlignment="1">
      <alignment horizontal="center" vertical="center"/>
    </xf>
    <xf numFmtId="0" fontId="28" fillId="6" borderId="8"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11"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3" fillId="0" borderId="0" xfId="0" quotePrefix="1" applyFont="1" applyAlignment="1">
      <alignment horizontal="center"/>
    </xf>
    <xf numFmtId="0" fontId="9" fillId="0" borderId="1" xfId="0" applyFont="1" applyBorder="1" applyAlignment="1">
      <alignment horizontal="left" vertical="center"/>
    </xf>
    <xf numFmtId="0" fontId="10" fillId="0" borderId="1" xfId="0" applyFont="1" applyBorder="1" applyAlignment="1">
      <alignment horizontal="left"/>
    </xf>
    <xf numFmtId="0" fontId="10" fillId="0" borderId="6" xfId="0"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4" fillId="0" borderId="17" xfId="0" applyFont="1" applyBorder="1" applyAlignment="1">
      <alignment horizontal="justify" vertical="center"/>
    </xf>
    <xf numFmtId="0" fontId="4" fillId="0" borderId="15" xfId="0" applyFont="1" applyBorder="1" applyAlignment="1">
      <alignment horizontal="justify" vertical="center"/>
    </xf>
    <xf numFmtId="0" fontId="4" fillId="0" borderId="18" xfId="0" applyFont="1" applyBorder="1" applyAlignment="1">
      <alignment horizontal="justify"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29" fillId="2" borderId="1"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6" xfId="0" applyFont="1" applyFill="1" applyBorder="1" applyAlignment="1">
      <alignment horizontal="center" vertical="center"/>
    </xf>
    <xf numFmtId="0" fontId="20" fillId="3" borderId="2" xfId="0" applyFont="1" applyFill="1" applyBorder="1" applyAlignment="1">
      <alignment horizontal="left" vertical="top" wrapText="1"/>
    </xf>
    <xf numFmtId="0" fontId="20" fillId="3" borderId="25" xfId="0" applyFont="1" applyFill="1" applyBorder="1" applyAlignment="1">
      <alignment horizontal="left" vertical="top" wrapText="1"/>
    </xf>
    <xf numFmtId="0" fontId="20" fillId="3" borderId="12" xfId="0" applyFont="1" applyFill="1" applyBorder="1" applyAlignment="1">
      <alignment horizontal="left" vertical="top" wrapText="1"/>
    </xf>
    <xf numFmtId="0" fontId="19" fillId="3" borderId="2"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2" xfId="0" applyFont="1" applyFill="1" applyBorder="1" applyAlignment="1">
      <alignment horizontal="center" vertical="center"/>
    </xf>
    <xf numFmtId="0" fontId="19" fillId="3" borderId="25"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1" xfId="0" applyFont="1" applyFill="1" applyBorder="1" applyAlignment="1">
      <alignment horizontal="center" vertical="center"/>
    </xf>
    <xf numFmtId="1" fontId="19" fillId="3" borderId="2" xfId="0" applyNumberFormat="1" applyFont="1" applyFill="1" applyBorder="1" applyAlignment="1">
      <alignment horizontal="center" vertical="center"/>
    </xf>
    <xf numFmtId="1" fontId="19" fillId="3" borderId="25" xfId="0" applyNumberFormat="1" applyFont="1" applyFill="1" applyBorder="1" applyAlignment="1">
      <alignment horizontal="center" vertical="center"/>
    </xf>
    <xf numFmtId="1" fontId="19" fillId="3" borderId="12" xfId="0" applyNumberFormat="1" applyFont="1" applyFill="1" applyBorder="1" applyAlignment="1">
      <alignment horizontal="center" vertical="center"/>
    </xf>
    <xf numFmtId="0" fontId="19" fillId="0" borderId="2" xfId="0" applyFont="1" applyBorder="1" applyAlignment="1">
      <alignment horizontal="right" vertical="top" wrapText="1"/>
    </xf>
    <xf numFmtId="0" fontId="19" fillId="0" borderId="25" xfId="0" applyFont="1" applyBorder="1" applyAlignment="1">
      <alignment horizontal="right" vertical="top" wrapText="1"/>
    </xf>
    <xf numFmtId="0" fontId="19" fillId="0" borderId="12" xfId="0" applyFont="1" applyBorder="1" applyAlignment="1">
      <alignment horizontal="right" vertical="top" wrapText="1"/>
    </xf>
    <xf numFmtId="0" fontId="17" fillId="3" borderId="1" xfId="0"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3" borderId="1"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protection locked="0"/>
    </xf>
    <xf numFmtId="0" fontId="19" fillId="3" borderId="25"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protection locked="0"/>
    </xf>
    <xf numFmtId="1" fontId="19" fillId="0" borderId="1" xfId="0" applyNumberFormat="1" applyFont="1" applyBorder="1" applyAlignment="1" applyProtection="1">
      <alignment horizontal="center" vertical="center"/>
      <protection locked="0"/>
    </xf>
  </cellXfs>
  <cellStyles count="6">
    <cellStyle name="Currency" xfId="4" builtinId="4"/>
    <cellStyle name="Normal" xfId="0" builtinId="0"/>
    <cellStyle name="Normal 2" xfId="3" xr:uid="{00000000-0005-0000-0000-000001000000}"/>
    <cellStyle name="Normal 3" xfId="5" xr:uid="{3E0C5607-9343-4571-BC54-177A6636E365}"/>
    <cellStyle name="Normal 3 2" xfId="2" xr:uid="{00000000-0005-0000-0000-000002000000}"/>
    <cellStyle name="Normal 4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140</xdr:row>
      <xdr:rowOff>0</xdr:rowOff>
    </xdr:from>
    <xdr:to>
      <xdr:col>3</xdr:col>
      <xdr:colOff>339090</xdr:colOff>
      <xdr:row>140</xdr:row>
      <xdr:rowOff>1561677</xdr:rowOff>
    </xdr:to>
    <xdr:sp macro="" textlink="">
      <xdr:nvSpPr>
        <xdr:cNvPr id="2" name="AutoShape 16" descr="Image result for bathroom mirrors">
          <a:extLst>
            <a:ext uri="{FF2B5EF4-FFF2-40B4-BE49-F238E27FC236}">
              <a16:creationId xmlns:a16="http://schemas.microsoft.com/office/drawing/2014/main" id="{C3C865FC-CA0D-406B-A424-1E7205FF1682}"/>
            </a:ext>
          </a:extLst>
        </xdr:cNvPr>
        <xdr:cNvSpPr>
          <a:spLocks noChangeAspect="1" noChangeArrowheads="1"/>
        </xdr:cNvSpPr>
      </xdr:nvSpPr>
      <xdr:spPr bwMode="auto">
        <a:xfrm>
          <a:off x="4922520" y="47579280"/>
          <a:ext cx="33909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141</xdr:row>
      <xdr:rowOff>0</xdr:rowOff>
    </xdr:from>
    <xdr:ext cx="339090" cy="304800"/>
    <xdr:sp macro="" textlink="">
      <xdr:nvSpPr>
        <xdr:cNvPr id="3" name="AutoShape 16" descr="Image result for bathroom mirrors">
          <a:extLst>
            <a:ext uri="{FF2B5EF4-FFF2-40B4-BE49-F238E27FC236}">
              <a16:creationId xmlns:a16="http://schemas.microsoft.com/office/drawing/2014/main" id="{206E02D6-39DB-49BC-A59D-59171591C6F5}"/>
            </a:ext>
          </a:extLst>
        </xdr:cNvPr>
        <xdr:cNvSpPr>
          <a:spLocks noChangeAspect="1" noChangeArrowheads="1"/>
        </xdr:cNvSpPr>
      </xdr:nvSpPr>
      <xdr:spPr bwMode="auto">
        <a:xfrm>
          <a:off x="4922520" y="49377600"/>
          <a:ext cx="33909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D62-B32F-4B5D-88AD-4BCF7FA5C6AD}">
  <dimension ref="A3:I70"/>
  <sheetViews>
    <sheetView view="pageBreakPreview" zoomScale="60" zoomScaleNormal="100" workbookViewId="0">
      <selection activeCell="I20" sqref="I20"/>
    </sheetView>
  </sheetViews>
  <sheetFormatPr defaultRowHeight="15" x14ac:dyDescent="0.25"/>
  <cols>
    <col min="6" max="6" width="32.5703125" customWidth="1"/>
    <col min="9" max="9" width="21.42578125" customWidth="1"/>
  </cols>
  <sheetData>
    <row r="3" spans="1:9" x14ac:dyDescent="0.25">
      <c r="A3" s="113" t="s">
        <v>295</v>
      </c>
      <c r="B3" s="113"/>
      <c r="C3" s="113"/>
      <c r="D3" s="113"/>
      <c r="E3" s="113"/>
      <c r="F3" s="113"/>
      <c r="G3" s="113"/>
      <c r="H3" s="113"/>
      <c r="I3" s="113"/>
    </row>
    <row r="4" spans="1:9" x14ac:dyDescent="0.25">
      <c r="A4" s="113"/>
      <c r="B4" s="113"/>
      <c r="C4" s="113"/>
      <c r="D4" s="113"/>
      <c r="E4" s="113"/>
      <c r="F4" s="113"/>
      <c r="G4" s="113"/>
      <c r="H4" s="113"/>
      <c r="I4" s="113"/>
    </row>
    <row r="5" spans="1:9" ht="38.1" customHeight="1" x14ac:dyDescent="0.25">
      <c r="A5" s="113"/>
      <c r="B5" s="113"/>
      <c r="C5" s="113"/>
      <c r="D5" s="113"/>
      <c r="E5" s="113"/>
      <c r="F5" s="113"/>
      <c r="G5" s="113"/>
      <c r="H5" s="113"/>
      <c r="I5" s="113"/>
    </row>
    <row r="6" spans="1:9" ht="21" x14ac:dyDescent="0.35">
      <c r="A6" s="86" t="s">
        <v>13</v>
      </c>
      <c r="B6" s="114" t="s">
        <v>290</v>
      </c>
      <c r="C6" s="115"/>
      <c r="D6" s="115"/>
      <c r="E6" s="115"/>
      <c r="F6" s="116"/>
      <c r="G6" s="114" t="s">
        <v>291</v>
      </c>
      <c r="H6" s="115"/>
      <c r="I6" s="116"/>
    </row>
    <row r="7" spans="1:9" ht="21" x14ac:dyDescent="0.25">
      <c r="A7" s="87">
        <v>1</v>
      </c>
      <c r="B7" s="117" t="str">
        <f>Telesqof!B17</f>
        <v>Construction of Play ground</v>
      </c>
      <c r="C7" s="118"/>
      <c r="D7" s="118"/>
      <c r="E7" s="118"/>
      <c r="F7" s="119"/>
      <c r="G7" s="120">
        <f>Telesqof!F95</f>
        <v>0</v>
      </c>
      <c r="H7" s="121"/>
      <c r="I7" s="122"/>
    </row>
    <row r="8" spans="1:9" ht="36" customHeight="1" x14ac:dyDescent="0.25">
      <c r="A8" s="87">
        <v>2</v>
      </c>
      <c r="B8" s="117" t="str">
        <f>Telesqof!B96</f>
        <v>Rehabilitation of adminstration part and civil work for the stadium</v>
      </c>
      <c r="C8" s="118"/>
      <c r="D8" s="118"/>
      <c r="E8" s="118"/>
      <c r="F8" s="119"/>
      <c r="G8" s="120">
        <f>Telesqof!F150</f>
        <v>0</v>
      </c>
      <c r="H8" s="121"/>
      <c r="I8" s="122"/>
    </row>
    <row r="9" spans="1:9" ht="21" x14ac:dyDescent="0.25">
      <c r="A9" s="87"/>
      <c r="B9" s="111" t="s">
        <v>304</v>
      </c>
      <c r="C9" s="111"/>
      <c r="D9" s="111"/>
      <c r="E9" s="111"/>
      <c r="F9" s="111"/>
      <c r="G9" s="112">
        <f>SUM(G7:I8)</f>
        <v>0</v>
      </c>
      <c r="H9" s="112"/>
      <c r="I9" s="112"/>
    </row>
    <row r="64" spans="6:6" x14ac:dyDescent="0.25">
      <c r="F64" s="110"/>
    </row>
    <row r="65" spans="6:6" x14ac:dyDescent="0.25">
      <c r="F65" s="110"/>
    </row>
    <row r="66" spans="6:6" x14ac:dyDescent="0.25">
      <c r="F66" s="110"/>
    </row>
    <row r="67" spans="6:6" x14ac:dyDescent="0.25">
      <c r="F67" s="110"/>
    </row>
    <row r="68" spans="6:6" x14ac:dyDescent="0.25">
      <c r="F68" s="110"/>
    </row>
    <row r="69" spans="6:6" x14ac:dyDescent="0.25">
      <c r="F69" s="110"/>
    </row>
    <row r="70" spans="6:6" x14ac:dyDescent="0.25">
      <c r="F70" s="110"/>
    </row>
  </sheetData>
  <mergeCells count="9">
    <mergeCell ref="B9:F9"/>
    <mergeCell ref="G9:I9"/>
    <mergeCell ref="A3:I5"/>
    <mergeCell ref="B6:F6"/>
    <mergeCell ref="G6:I6"/>
    <mergeCell ref="B7:F7"/>
    <mergeCell ref="G7:I7"/>
    <mergeCell ref="B8:F8"/>
    <mergeCell ref="G8:I8"/>
  </mergeCells>
  <pageMargins left="0.7" right="0.7" top="2.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P151"/>
  <sheetViews>
    <sheetView tabSelected="1" view="pageBreakPreview" topLeftCell="A134" zoomScale="70" zoomScaleNormal="100" zoomScaleSheetLayoutView="70" zoomScalePageLayoutView="46" workbookViewId="0">
      <selection activeCell="L144" sqref="L144"/>
    </sheetView>
  </sheetViews>
  <sheetFormatPr defaultColWidth="9.140625" defaultRowHeight="21" x14ac:dyDescent="0.35"/>
  <cols>
    <col min="1" max="1" width="9" style="12" customWidth="1"/>
    <col min="2" max="2" width="64.140625" style="1" customWidth="1"/>
    <col min="3" max="3" width="9" style="49" customWidth="1"/>
    <col min="4" max="4" width="10" style="2" customWidth="1"/>
    <col min="5" max="5" width="11.7109375" style="2" customWidth="1"/>
    <col min="6" max="6" width="22.28515625" style="2" customWidth="1"/>
    <col min="7" max="7" width="71.85546875" style="1" customWidth="1"/>
    <col min="8" max="8" width="0.140625" style="1" hidden="1" customWidth="1"/>
    <col min="9" max="16384" width="9.140625" style="1"/>
  </cols>
  <sheetData>
    <row r="1" spans="1:7" ht="21" customHeight="1" x14ac:dyDescent="0.35">
      <c r="A1" s="123" t="s">
        <v>302</v>
      </c>
      <c r="B1" s="124"/>
      <c r="C1" s="124"/>
      <c r="D1" s="124"/>
      <c r="E1" s="124"/>
      <c r="F1" s="124"/>
      <c r="G1" s="124"/>
    </row>
    <row r="2" spans="1:7" ht="25.7" customHeight="1" x14ac:dyDescent="0.35">
      <c r="A2" s="125"/>
      <c r="B2" s="126"/>
      <c r="C2" s="126"/>
      <c r="D2" s="126"/>
      <c r="E2" s="126"/>
      <c r="F2" s="126"/>
      <c r="G2" s="126"/>
    </row>
    <row r="3" spans="1:7" x14ac:dyDescent="0.35">
      <c r="A3" s="131" t="s">
        <v>0</v>
      </c>
      <c r="B3" s="131"/>
      <c r="C3" s="131"/>
      <c r="D3" s="131"/>
      <c r="E3" s="131"/>
      <c r="F3" s="131"/>
      <c r="G3" s="131"/>
    </row>
    <row r="4" spans="1:7" x14ac:dyDescent="0.35">
      <c r="A4" s="132" t="s">
        <v>1</v>
      </c>
      <c r="B4" s="132"/>
      <c r="C4" s="132"/>
      <c r="D4" s="132"/>
      <c r="E4" s="132"/>
      <c r="F4" s="132"/>
      <c r="G4" s="132"/>
    </row>
    <row r="5" spans="1:7" x14ac:dyDescent="0.35">
      <c r="A5" s="133" t="s">
        <v>2</v>
      </c>
      <c r="B5" s="134"/>
      <c r="C5" s="134"/>
      <c r="D5" s="134"/>
      <c r="E5" s="134"/>
      <c r="F5" s="134"/>
      <c r="G5" s="135"/>
    </row>
    <row r="6" spans="1:7" x14ac:dyDescent="0.35">
      <c r="A6" s="127" t="s">
        <v>3</v>
      </c>
      <c r="B6" s="128"/>
      <c r="C6" s="128"/>
      <c r="D6" s="128"/>
      <c r="E6" s="128"/>
      <c r="F6" s="128"/>
      <c r="G6" s="129"/>
    </row>
    <row r="7" spans="1:7" x14ac:dyDescent="0.35">
      <c r="A7" s="127" t="s">
        <v>4</v>
      </c>
      <c r="B7" s="128"/>
      <c r="C7" s="128"/>
      <c r="D7" s="128"/>
      <c r="E7" s="128"/>
      <c r="F7" s="128"/>
      <c r="G7" s="129"/>
    </row>
    <row r="8" spans="1:7" x14ac:dyDescent="0.35">
      <c r="A8" s="127" t="s">
        <v>5</v>
      </c>
      <c r="B8" s="128"/>
      <c r="C8" s="128"/>
      <c r="D8" s="128"/>
      <c r="E8" s="128"/>
      <c r="F8" s="128"/>
      <c r="G8" s="129"/>
    </row>
    <row r="9" spans="1:7" x14ac:dyDescent="0.35">
      <c r="A9" s="127" t="s">
        <v>6</v>
      </c>
      <c r="B9" s="128"/>
      <c r="C9" s="128"/>
      <c r="D9" s="128"/>
      <c r="E9" s="128"/>
      <c r="F9" s="128"/>
      <c r="G9" s="129"/>
    </row>
    <row r="10" spans="1:7" x14ac:dyDescent="0.35">
      <c r="A10" s="127" t="s">
        <v>7</v>
      </c>
      <c r="B10" s="128"/>
      <c r="C10" s="128"/>
      <c r="D10" s="128"/>
      <c r="E10" s="128"/>
      <c r="F10" s="128"/>
      <c r="G10" s="129"/>
    </row>
    <row r="11" spans="1:7" x14ac:dyDescent="0.35">
      <c r="A11" s="127" t="s">
        <v>8</v>
      </c>
      <c r="B11" s="128"/>
      <c r="C11" s="128"/>
      <c r="D11" s="128"/>
      <c r="E11" s="128"/>
      <c r="F11" s="128"/>
      <c r="G11" s="129"/>
    </row>
    <row r="12" spans="1:7" x14ac:dyDescent="0.35">
      <c r="A12" s="127" t="s">
        <v>9</v>
      </c>
      <c r="B12" s="128"/>
      <c r="C12" s="128"/>
      <c r="D12" s="128"/>
      <c r="E12" s="128"/>
      <c r="F12" s="128"/>
      <c r="G12" s="129"/>
    </row>
    <row r="13" spans="1:7" ht="21" customHeight="1" x14ac:dyDescent="0.35">
      <c r="A13" s="127" t="s">
        <v>10</v>
      </c>
      <c r="B13" s="128"/>
      <c r="C13" s="128"/>
      <c r="D13" s="128"/>
      <c r="E13" s="128"/>
      <c r="F13" s="128"/>
      <c r="G13" s="129"/>
    </row>
    <row r="14" spans="1:7" ht="21" customHeight="1" x14ac:dyDescent="0.35">
      <c r="A14" s="127" t="s">
        <v>11</v>
      </c>
      <c r="B14" s="128"/>
      <c r="C14" s="128"/>
      <c r="D14" s="128"/>
      <c r="E14" s="128"/>
      <c r="F14" s="128"/>
      <c r="G14" s="129"/>
    </row>
    <row r="15" spans="1:7" ht="21" customHeight="1" x14ac:dyDescent="0.35">
      <c r="A15" s="127" t="s">
        <v>12</v>
      </c>
      <c r="B15" s="128"/>
      <c r="C15" s="128"/>
      <c r="D15" s="128"/>
      <c r="E15" s="128"/>
      <c r="F15" s="128"/>
      <c r="G15" s="129"/>
    </row>
    <row r="16" spans="1:7" x14ac:dyDescent="0.35">
      <c r="B16" s="130"/>
      <c r="C16" s="130"/>
      <c r="D16" s="130"/>
      <c r="E16" s="130"/>
      <c r="F16" s="130"/>
    </row>
    <row r="17" spans="1:7" ht="44.1" customHeight="1" x14ac:dyDescent="0.35">
      <c r="A17" s="3"/>
      <c r="B17" s="145" t="s">
        <v>294</v>
      </c>
      <c r="C17" s="145"/>
      <c r="D17" s="145"/>
      <c r="E17" s="145"/>
      <c r="F17" s="145"/>
      <c r="G17" s="145"/>
    </row>
    <row r="18" spans="1:7" ht="31.5" x14ac:dyDescent="0.35">
      <c r="A18" s="25" t="s">
        <v>13</v>
      </c>
      <c r="B18" s="83" t="s">
        <v>14</v>
      </c>
      <c r="C18" s="83" t="s">
        <v>15</v>
      </c>
      <c r="D18" s="83" t="s">
        <v>16</v>
      </c>
      <c r="E18" s="84" t="s">
        <v>306</v>
      </c>
      <c r="F18" s="85" t="s">
        <v>307</v>
      </c>
      <c r="G18" s="83"/>
    </row>
    <row r="19" spans="1:7" ht="20.100000000000001" customHeight="1" x14ac:dyDescent="0.35">
      <c r="A19" s="25">
        <v>1</v>
      </c>
      <c r="B19" s="25" t="s">
        <v>17</v>
      </c>
      <c r="C19" s="25"/>
      <c r="D19" s="25"/>
      <c r="E19" s="25"/>
      <c r="F19" s="91"/>
      <c r="G19" s="25" t="s">
        <v>18</v>
      </c>
    </row>
    <row r="20" spans="1:7" ht="372" customHeight="1" x14ac:dyDescent="0.35">
      <c r="A20" s="29">
        <v>1.1000000000000001</v>
      </c>
      <c r="B20" s="26" t="s">
        <v>19</v>
      </c>
      <c r="C20" s="29" t="s">
        <v>20</v>
      </c>
      <c r="D20" s="27">
        <v>6</v>
      </c>
      <c r="E20" s="165"/>
      <c r="F20" s="100">
        <f>E20*D20</f>
        <v>0</v>
      </c>
      <c r="G20" s="30" t="s">
        <v>21</v>
      </c>
    </row>
    <row r="21" spans="1:7" ht="143.44999999999999" customHeight="1" x14ac:dyDescent="0.35">
      <c r="A21" s="29">
        <v>1.2</v>
      </c>
      <c r="B21" s="26" t="s">
        <v>22</v>
      </c>
      <c r="C21" s="29" t="s">
        <v>23</v>
      </c>
      <c r="D21" s="29">
        <v>1</v>
      </c>
      <c r="E21" s="165"/>
      <c r="F21" s="100">
        <f>E21*D21</f>
        <v>0</v>
      </c>
      <c r="G21" s="30" t="s">
        <v>24</v>
      </c>
    </row>
    <row r="22" spans="1:7" ht="78.75" x14ac:dyDescent="0.35">
      <c r="A22" s="29">
        <v>1.3</v>
      </c>
      <c r="B22" s="26" t="s">
        <v>25</v>
      </c>
      <c r="C22" s="29" t="s">
        <v>23</v>
      </c>
      <c r="D22" s="29">
        <v>1</v>
      </c>
      <c r="E22" s="165"/>
      <c r="F22" s="100">
        <f>E22*D22</f>
        <v>0</v>
      </c>
      <c r="G22" s="30" t="s">
        <v>26</v>
      </c>
    </row>
    <row r="23" spans="1:7" x14ac:dyDescent="0.35">
      <c r="A23" s="32"/>
      <c r="B23" s="88" t="s">
        <v>27</v>
      </c>
      <c r="C23" s="32"/>
      <c r="D23" s="32"/>
      <c r="E23" s="32"/>
      <c r="F23" s="99">
        <f>SUM(F20:F22)</f>
        <v>0</v>
      </c>
      <c r="G23" s="33"/>
    </row>
    <row r="24" spans="1:7" ht="20.100000000000001" customHeight="1" x14ac:dyDescent="0.35">
      <c r="A24" s="25">
        <v>2</v>
      </c>
      <c r="B24" s="25" t="s">
        <v>28</v>
      </c>
      <c r="C24" s="25"/>
      <c r="D24" s="25"/>
      <c r="E24" s="31"/>
      <c r="F24" s="92"/>
      <c r="G24" s="25" t="s">
        <v>29</v>
      </c>
    </row>
    <row r="25" spans="1:7" ht="267.75" x14ac:dyDescent="0.35">
      <c r="A25" s="27">
        <v>2.1</v>
      </c>
      <c r="B25" s="26" t="s">
        <v>30</v>
      </c>
      <c r="C25" s="27" t="s">
        <v>31</v>
      </c>
      <c r="D25" s="29">
        <v>1</v>
      </c>
      <c r="E25" s="165"/>
      <c r="F25" s="100">
        <f>E25*D25</f>
        <v>0</v>
      </c>
      <c r="G25" s="30" t="s">
        <v>32</v>
      </c>
    </row>
    <row r="26" spans="1:7" ht="63" x14ac:dyDescent="0.35">
      <c r="A26" s="29">
        <v>2.2000000000000002</v>
      </c>
      <c r="B26" s="26" t="s">
        <v>33</v>
      </c>
      <c r="C26" s="29" t="s">
        <v>23</v>
      </c>
      <c r="D26" s="29">
        <v>1</v>
      </c>
      <c r="E26" s="165"/>
      <c r="F26" s="100">
        <f>E26*D26</f>
        <v>0</v>
      </c>
      <c r="G26" s="30" t="s">
        <v>34</v>
      </c>
    </row>
    <row r="27" spans="1:7" ht="110.25" x14ac:dyDescent="0.35">
      <c r="A27" s="32">
        <v>2.2999999999999998</v>
      </c>
      <c r="B27" s="26" t="s">
        <v>35</v>
      </c>
      <c r="C27" s="32" t="s">
        <v>36</v>
      </c>
      <c r="D27" s="29">
        <v>1</v>
      </c>
      <c r="E27" s="165"/>
      <c r="F27" s="100">
        <f>E27*D27</f>
        <v>0</v>
      </c>
      <c r="G27" s="30" t="s">
        <v>37</v>
      </c>
    </row>
    <row r="28" spans="1:7" x14ac:dyDescent="0.35">
      <c r="A28" s="32"/>
      <c r="B28" s="88" t="s">
        <v>38</v>
      </c>
      <c r="C28" s="32"/>
      <c r="D28" s="32"/>
      <c r="E28" s="32"/>
      <c r="F28" s="99">
        <f>SUM(F25:F27)</f>
        <v>0</v>
      </c>
      <c r="G28" s="33"/>
    </row>
    <row r="29" spans="1:7" ht="28.5" customHeight="1" x14ac:dyDescent="0.35">
      <c r="A29" s="25">
        <v>3</v>
      </c>
      <c r="B29" s="25" t="s">
        <v>39</v>
      </c>
      <c r="C29" s="25"/>
      <c r="D29" s="25"/>
      <c r="E29" s="25"/>
      <c r="F29" s="91"/>
      <c r="G29" s="25" t="s">
        <v>40</v>
      </c>
    </row>
    <row r="30" spans="1:7" ht="128.44999999999999" customHeight="1" x14ac:dyDescent="0.35">
      <c r="A30" s="34">
        <v>3.1</v>
      </c>
      <c r="B30" s="26" t="s">
        <v>41</v>
      </c>
      <c r="C30" s="34" t="s">
        <v>42</v>
      </c>
      <c r="D30" s="34">
        <v>400</v>
      </c>
      <c r="E30" s="166"/>
      <c r="F30" s="101">
        <f t="shared" ref="F30:F41" si="0">E30*D30</f>
        <v>0</v>
      </c>
      <c r="G30" s="30" t="s">
        <v>43</v>
      </c>
    </row>
    <row r="31" spans="1:7" ht="119.45" customHeight="1" x14ac:dyDescent="0.35">
      <c r="A31" s="34">
        <v>3.2</v>
      </c>
      <c r="B31" s="26" t="s">
        <v>44</v>
      </c>
      <c r="C31" s="34" t="s">
        <v>42</v>
      </c>
      <c r="D31" s="34">
        <v>400</v>
      </c>
      <c r="E31" s="166"/>
      <c r="F31" s="101">
        <f t="shared" si="0"/>
        <v>0</v>
      </c>
      <c r="G31" s="30" t="s">
        <v>46</v>
      </c>
    </row>
    <row r="32" spans="1:7" ht="63" x14ac:dyDescent="0.35">
      <c r="A32" s="34">
        <v>3.3</v>
      </c>
      <c r="B32" s="26" t="s">
        <v>47</v>
      </c>
      <c r="C32" s="34" t="s">
        <v>42</v>
      </c>
      <c r="D32" s="34">
        <v>400</v>
      </c>
      <c r="E32" s="166"/>
      <c r="F32" s="101">
        <f t="shared" si="0"/>
        <v>0</v>
      </c>
      <c r="G32" s="30" t="s">
        <v>49</v>
      </c>
    </row>
    <row r="33" spans="1:7" ht="100.35" customHeight="1" x14ac:dyDescent="0.35">
      <c r="A33" s="34">
        <v>3.4</v>
      </c>
      <c r="B33" s="26" t="s">
        <v>50</v>
      </c>
      <c r="C33" s="34" t="s">
        <v>42</v>
      </c>
      <c r="D33" s="34">
        <v>150</v>
      </c>
      <c r="E33" s="166"/>
      <c r="F33" s="101">
        <f t="shared" si="0"/>
        <v>0</v>
      </c>
      <c r="G33" s="30" t="s">
        <v>51</v>
      </c>
    </row>
    <row r="34" spans="1:7" ht="102" customHeight="1" x14ac:dyDescent="0.35">
      <c r="A34" s="34">
        <v>3.5</v>
      </c>
      <c r="B34" s="26" t="s">
        <v>52</v>
      </c>
      <c r="C34" s="34" t="s">
        <v>42</v>
      </c>
      <c r="D34" s="34">
        <v>150</v>
      </c>
      <c r="E34" s="166"/>
      <c r="F34" s="101">
        <f t="shared" si="0"/>
        <v>0</v>
      </c>
      <c r="G34" s="30" t="s">
        <v>53</v>
      </c>
    </row>
    <row r="35" spans="1:7" ht="161.44999999999999" customHeight="1" x14ac:dyDescent="0.35">
      <c r="A35" s="34">
        <v>3.6</v>
      </c>
      <c r="B35" s="35" t="s">
        <v>54</v>
      </c>
      <c r="C35" s="34" t="s">
        <v>55</v>
      </c>
      <c r="D35" s="34">
        <v>1560</v>
      </c>
      <c r="E35" s="166"/>
      <c r="F35" s="101">
        <f t="shared" si="0"/>
        <v>0</v>
      </c>
      <c r="G35" s="28" t="s">
        <v>56</v>
      </c>
    </row>
    <row r="36" spans="1:7" ht="34.35" customHeight="1" x14ac:dyDescent="0.35">
      <c r="A36" s="98">
        <v>3.7</v>
      </c>
      <c r="B36" s="36" t="s">
        <v>299</v>
      </c>
      <c r="C36" s="34" t="s">
        <v>55</v>
      </c>
      <c r="D36" s="34">
        <v>140</v>
      </c>
      <c r="E36" s="166"/>
      <c r="F36" s="102">
        <f t="shared" si="0"/>
        <v>0</v>
      </c>
      <c r="G36" s="37" t="s">
        <v>296</v>
      </c>
    </row>
    <row r="37" spans="1:7" ht="82.7" customHeight="1" x14ac:dyDescent="0.35">
      <c r="A37" s="34">
        <v>3.8</v>
      </c>
      <c r="B37" s="26" t="s">
        <v>57</v>
      </c>
      <c r="C37" s="32" t="s">
        <v>42</v>
      </c>
      <c r="D37" s="32">
        <v>150</v>
      </c>
      <c r="E37" s="166"/>
      <c r="F37" s="101">
        <f t="shared" si="0"/>
        <v>0</v>
      </c>
      <c r="G37" s="30" t="s">
        <v>58</v>
      </c>
    </row>
    <row r="38" spans="1:7" ht="156.6" customHeight="1" x14ac:dyDescent="0.35">
      <c r="A38" s="34">
        <v>3.9</v>
      </c>
      <c r="B38" s="36" t="s">
        <v>59</v>
      </c>
      <c r="C38" s="32" t="s">
        <v>48</v>
      </c>
      <c r="D38" s="32">
        <v>7700</v>
      </c>
      <c r="E38" s="166"/>
      <c r="F38" s="103">
        <f t="shared" si="0"/>
        <v>0</v>
      </c>
      <c r="G38" s="37" t="s">
        <v>60</v>
      </c>
    </row>
    <row r="39" spans="1:7" ht="126.6" customHeight="1" x14ac:dyDescent="0.35">
      <c r="A39" s="38">
        <v>3.1</v>
      </c>
      <c r="B39" s="36" t="s">
        <v>61</v>
      </c>
      <c r="C39" s="34" t="s">
        <v>31</v>
      </c>
      <c r="D39" s="34">
        <v>15</v>
      </c>
      <c r="E39" s="166"/>
      <c r="F39" s="102">
        <f t="shared" si="0"/>
        <v>0</v>
      </c>
      <c r="G39" s="37" t="s">
        <v>62</v>
      </c>
    </row>
    <row r="40" spans="1:7" ht="110.25" x14ac:dyDescent="0.35">
      <c r="A40" s="38">
        <v>3.11</v>
      </c>
      <c r="B40" s="36" t="s">
        <v>63</v>
      </c>
      <c r="C40" s="34" t="s">
        <v>42</v>
      </c>
      <c r="D40" s="34">
        <v>25</v>
      </c>
      <c r="E40" s="166"/>
      <c r="F40" s="102">
        <f t="shared" si="0"/>
        <v>0</v>
      </c>
      <c r="G40" s="37" t="s">
        <v>64</v>
      </c>
    </row>
    <row r="41" spans="1:7" ht="110.25" x14ac:dyDescent="0.35">
      <c r="A41" s="34">
        <v>3.12</v>
      </c>
      <c r="B41" s="36" t="s">
        <v>65</v>
      </c>
      <c r="C41" s="34" t="s">
        <v>66</v>
      </c>
      <c r="D41" s="34">
        <v>1</v>
      </c>
      <c r="E41" s="166"/>
      <c r="F41" s="102">
        <f t="shared" si="0"/>
        <v>0</v>
      </c>
      <c r="G41" s="37" t="s">
        <v>67</v>
      </c>
    </row>
    <row r="42" spans="1:7" x14ac:dyDescent="0.35">
      <c r="A42" s="32"/>
      <c r="B42" s="88" t="s">
        <v>68</v>
      </c>
      <c r="C42" s="32"/>
      <c r="D42" s="32"/>
      <c r="E42" s="32"/>
      <c r="F42" s="99">
        <f>SUM(F30:F41)</f>
        <v>0</v>
      </c>
      <c r="G42" s="33"/>
    </row>
    <row r="43" spans="1:7" ht="38.1" customHeight="1" x14ac:dyDescent="0.35">
      <c r="A43" s="39">
        <v>4</v>
      </c>
      <c r="B43" s="25" t="s">
        <v>69</v>
      </c>
      <c r="C43" s="40"/>
      <c r="D43" s="40"/>
      <c r="E43" s="40"/>
      <c r="F43" s="93"/>
      <c r="G43" s="41"/>
    </row>
    <row r="44" spans="1:7" ht="94.5" x14ac:dyDescent="0.35">
      <c r="A44" s="42">
        <v>4.0999999999999996</v>
      </c>
      <c r="B44" s="43" t="s">
        <v>70</v>
      </c>
      <c r="C44" s="42" t="s">
        <v>23</v>
      </c>
      <c r="D44" s="42">
        <v>1</v>
      </c>
      <c r="E44" s="167"/>
      <c r="F44" s="103">
        <f>E44*D44</f>
        <v>0</v>
      </c>
      <c r="G44" s="37" t="s">
        <v>71</v>
      </c>
    </row>
    <row r="45" spans="1:7" ht="315" x14ac:dyDescent="0.35">
      <c r="A45" s="32">
        <v>4.2</v>
      </c>
      <c r="B45" s="44" t="s">
        <v>72</v>
      </c>
      <c r="C45" s="32" t="s">
        <v>31</v>
      </c>
      <c r="D45" s="42">
        <v>1</v>
      </c>
      <c r="E45" s="167"/>
      <c r="F45" s="101">
        <f>E45*D45</f>
        <v>0</v>
      </c>
      <c r="G45" s="37" t="s">
        <v>73</v>
      </c>
    </row>
    <row r="46" spans="1:7" ht="126" x14ac:dyDescent="0.35">
      <c r="A46" s="42">
        <v>4.3</v>
      </c>
      <c r="B46" s="43" t="s">
        <v>74</v>
      </c>
      <c r="C46" s="32" t="s">
        <v>31</v>
      </c>
      <c r="D46" s="42">
        <v>1</v>
      </c>
      <c r="E46" s="167"/>
      <c r="F46" s="101">
        <f>E46*D46</f>
        <v>0</v>
      </c>
      <c r="G46" s="37" t="s">
        <v>75</v>
      </c>
    </row>
    <row r="47" spans="1:7" ht="21" customHeight="1" x14ac:dyDescent="0.35">
      <c r="A47" s="158">
        <v>4.4000000000000004</v>
      </c>
      <c r="B47" s="149" t="s">
        <v>76</v>
      </c>
      <c r="C47" s="155" t="s">
        <v>31</v>
      </c>
      <c r="D47" s="152">
        <v>1</v>
      </c>
      <c r="E47" s="168"/>
      <c r="F47" s="159">
        <f>E47*D47</f>
        <v>0</v>
      </c>
      <c r="G47" s="162" t="s">
        <v>77</v>
      </c>
    </row>
    <row r="48" spans="1:7" ht="409.6" customHeight="1" x14ac:dyDescent="0.35">
      <c r="A48" s="158"/>
      <c r="B48" s="150"/>
      <c r="C48" s="156"/>
      <c r="D48" s="153"/>
      <c r="E48" s="169"/>
      <c r="F48" s="160"/>
      <c r="G48" s="163"/>
    </row>
    <row r="49" spans="1:52" ht="283.7" customHeight="1" x14ac:dyDescent="0.35">
      <c r="A49" s="158"/>
      <c r="B49" s="151"/>
      <c r="C49" s="157"/>
      <c r="D49" s="154"/>
      <c r="E49" s="170"/>
      <c r="F49" s="161"/>
      <c r="G49" s="164"/>
    </row>
    <row r="50" spans="1:52" ht="163.69999999999999" customHeight="1" x14ac:dyDescent="0.35">
      <c r="A50" s="32">
        <v>4.5</v>
      </c>
      <c r="B50" s="43" t="s">
        <v>78</v>
      </c>
      <c r="C50" s="32" t="s">
        <v>79</v>
      </c>
      <c r="D50" s="42">
        <v>1</v>
      </c>
      <c r="E50" s="171"/>
      <c r="F50" s="101">
        <f t="shared" ref="F50:F56" si="1">E50*D50</f>
        <v>0</v>
      </c>
      <c r="G50" s="37" t="s">
        <v>80</v>
      </c>
    </row>
    <row r="51" spans="1:52" ht="110.25" x14ac:dyDescent="0.35">
      <c r="A51" s="42">
        <v>4.5999999999999996</v>
      </c>
      <c r="B51" s="43" t="s">
        <v>81</v>
      </c>
      <c r="C51" s="32" t="s">
        <v>31</v>
      </c>
      <c r="D51" s="42">
        <v>1</v>
      </c>
      <c r="E51" s="171"/>
      <c r="F51" s="101">
        <f t="shared" si="1"/>
        <v>0</v>
      </c>
      <c r="G51" s="37" t="s">
        <v>82</v>
      </c>
    </row>
    <row r="52" spans="1:52" ht="126" x14ac:dyDescent="0.35">
      <c r="A52" s="32">
        <v>4.7</v>
      </c>
      <c r="B52" s="36" t="s">
        <v>83</v>
      </c>
      <c r="C52" s="32" t="s">
        <v>79</v>
      </c>
      <c r="D52" s="42">
        <v>1</v>
      </c>
      <c r="E52" s="171"/>
      <c r="F52" s="101">
        <f t="shared" si="1"/>
        <v>0</v>
      </c>
      <c r="G52" s="37" t="s">
        <v>84</v>
      </c>
    </row>
    <row r="53" spans="1:52" ht="267.75" x14ac:dyDescent="0.35">
      <c r="A53" s="32">
        <v>4.8</v>
      </c>
      <c r="B53" s="36" t="s">
        <v>85</v>
      </c>
      <c r="C53" s="34" t="s">
        <v>31</v>
      </c>
      <c r="D53" s="34">
        <v>44</v>
      </c>
      <c r="E53" s="171"/>
      <c r="F53" s="101">
        <f t="shared" si="1"/>
        <v>0</v>
      </c>
      <c r="G53" s="37" t="s">
        <v>86</v>
      </c>
    </row>
    <row r="54" spans="1:52" ht="37.35" customHeight="1" x14ac:dyDescent="0.35">
      <c r="A54" s="32">
        <v>4.9000000000000004</v>
      </c>
      <c r="B54" s="36" t="s">
        <v>300</v>
      </c>
      <c r="C54" s="34" t="s">
        <v>55</v>
      </c>
      <c r="D54" s="34">
        <v>440</v>
      </c>
      <c r="E54" s="171"/>
      <c r="F54" s="101">
        <f t="shared" si="1"/>
        <v>0</v>
      </c>
      <c r="G54" s="37" t="s">
        <v>297</v>
      </c>
    </row>
    <row r="55" spans="1:52" ht="34.35" customHeight="1" x14ac:dyDescent="0.35">
      <c r="A55" s="45">
        <v>4.0999999999999996</v>
      </c>
      <c r="B55" s="36" t="s">
        <v>301</v>
      </c>
      <c r="C55" s="34" t="s">
        <v>55</v>
      </c>
      <c r="D55" s="34">
        <v>160</v>
      </c>
      <c r="E55" s="171"/>
      <c r="F55" s="101">
        <f t="shared" si="1"/>
        <v>0</v>
      </c>
      <c r="G55" s="37" t="s">
        <v>298</v>
      </c>
    </row>
    <row r="56" spans="1:52" ht="173.25" x14ac:dyDescent="0.35">
      <c r="A56" s="42">
        <v>4.1100000000000003</v>
      </c>
      <c r="B56" s="36" t="s">
        <v>87</v>
      </c>
      <c r="C56" s="34" t="s">
        <v>31</v>
      </c>
      <c r="D56" s="34">
        <v>1</v>
      </c>
      <c r="E56" s="166"/>
      <c r="F56" s="101">
        <f t="shared" si="1"/>
        <v>0</v>
      </c>
      <c r="G56" s="37" t="s">
        <v>88</v>
      </c>
    </row>
    <row r="57" spans="1:52" x14ac:dyDescent="0.35">
      <c r="A57" s="32"/>
      <c r="B57" s="88" t="s">
        <v>89</v>
      </c>
      <c r="C57" s="32"/>
      <c r="D57" s="32"/>
      <c r="E57" s="32"/>
      <c r="F57" s="99">
        <f>SUM(F44:F56)</f>
        <v>0</v>
      </c>
      <c r="G57" s="33"/>
    </row>
    <row r="58" spans="1:52" ht="36.6" customHeight="1" x14ac:dyDescent="0.35">
      <c r="A58" s="39">
        <v>5</v>
      </c>
      <c r="B58" s="25" t="s">
        <v>90</v>
      </c>
      <c r="C58" s="41"/>
      <c r="D58" s="41"/>
      <c r="E58" s="41"/>
      <c r="F58" s="25"/>
      <c r="G58" s="41"/>
    </row>
    <row r="59" spans="1:52" ht="114" customHeight="1" x14ac:dyDescent="0.35">
      <c r="A59" s="32">
        <v>5.0999999999999996</v>
      </c>
      <c r="B59" s="26" t="s">
        <v>91</v>
      </c>
      <c r="C59" s="32" t="s">
        <v>42</v>
      </c>
      <c r="D59" s="32">
        <v>2160</v>
      </c>
      <c r="E59" s="171"/>
      <c r="F59" s="101">
        <f>E59*D59</f>
        <v>0</v>
      </c>
      <c r="G59" s="30" t="s">
        <v>92</v>
      </c>
    </row>
    <row r="60" spans="1:52" ht="94.5" x14ac:dyDescent="0.35">
      <c r="A60" s="32">
        <v>5.2</v>
      </c>
      <c r="B60" s="26" t="s">
        <v>93</v>
      </c>
      <c r="C60" s="32" t="s">
        <v>42</v>
      </c>
      <c r="D60" s="32">
        <v>1925</v>
      </c>
      <c r="E60" s="171"/>
      <c r="F60" s="101">
        <f>E60*D60</f>
        <v>0</v>
      </c>
      <c r="G60" s="30" t="s">
        <v>94</v>
      </c>
    </row>
    <row r="61" spans="1:52" ht="110.25" x14ac:dyDescent="0.35">
      <c r="A61" s="34">
        <v>5.3</v>
      </c>
      <c r="B61" s="26" t="s">
        <v>95</v>
      </c>
      <c r="C61" s="32" t="s">
        <v>48</v>
      </c>
      <c r="D61" s="32">
        <v>7700</v>
      </c>
      <c r="E61" s="171"/>
      <c r="F61" s="101">
        <f>E61*D61</f>
        <v>0</v>
      </c>
      <c r="G61" s="30" t="s">
        <v>96</v>
      </c>
    </row>
    <row r="62" spans="1:52" x14ac:dyDescent="0.35">
      <c r="A62" s="32"/>
      <c r="B62" s="88" t="s">
        <v>97</v>
      </c>
      <c r="C62" s="32"/>
      <c r="D62" s="32"/>
      <c r="E62" s="32"/>
      <c r="F62" s="99">
        <f>SUM(F59:F61)</f>
        <v>0</v>
      </c>
      <c r="G62" s="33"/>
    </row>
    <row r="63" spans="1:52" s="3" customFormat="1" ht="36" customHeight="1" x14ac:dyDescent="0.35">
      <c r="A63" s="25">
        <v>6</v>
      </c>
      <c r="B63" s="25" t="s">
        <v>98</v>
      </c>
      <c r="C63" s="25"/>
      <c r="D63" s="25"/>
      <c r="E63" s="25"/>
      <c r="F63" s="91"/>
      <c r="G63" s="4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s="6" customFormat="1" ht="63" x14ac:dyDescent="0.35">
      <c r="A64" s="34">
        <v>6.1</v>
      </c>
      <c r="B64" s="26" t="s">
        <v>99</v>
      </c>
      <c r="C64" s="46" t="s">
        <v>42</v>
      </c>
      <c r="D64" s="27">
        <v>240</v>
      </c>
      <c r="E64" s="172"/>
      <c r="F64" s="109">
        <f t="shared" ref="F64:F69" si="2">E64*D64</f>
        <v>0</v>
      </c>
      <c r="G64" s="30" t="s">
        <v>100</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s="15" customFormat="1" ht="63" x14ac:dyDescent="0.35">
      <c r="A65" s="34">
        <v>6.2</v>
      </c>
      <c r="B65" s="26" t="s">
        <v>101</v>
      </c>
      <c r="C65" s="29" t="s">
        <v>42</v>
      </c>
      <c r="D65" s="27">
        <v>240</v>
      </c>
      <c r="E65" s="172"/>
      <c r="F65" s="100">
        <f t="shared" si="2"/>
        <v>0</v>
      </c>
      <c r="G65" s="30" t="s">
        <v>102</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s="15" customFormat="1" ht="126" x14ac:dyDescent="0.35">
      <c r="A66" s="34">
        <v>6.3</v>
      </c>
      <c r="B66" s="26" t="s">
        <v>103</v>
      </c>
      <c r="C66" s="29" t="s">
        <v>104</v>
      </c>
      <c r="D66" s="27">
        <v>1200</v>
      </c>
      <c r="E66" s="172"/>
      <c r="F66" s="100">
        <f t="shared" si="2"/>
        <v>0</v>
      </c>
      <c r="G66" s="30" t="s">
        <v>105</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s="15" customFormat="1" ht="78.75" x14ac:dyDescent="0.35">
      <c r="A67" s="34">
        <v>6.4</v>
      </c>
      <c r="B67" s="26" t="s">
        <v>106</v>
      </c>
      <c r="C67" s="29" t="s">
        <v>107</v>
      </c>
      <c r="D67" s="27">
        <v>120</v>
      </c>
      <c r="E67" s="172"/>
      <c r="F67" s="100">
        <f t="shared" si="2"/>
        <v>0</v>
      </c>
      <c r="G67" s="30" t="s">
        <v>108</v>
      </c>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s="15" customFormat="1" ht="173.25" x14ac:dyDescent="0.25">
      <c r="A68" s="34">
        <v>6.5</v>
      </c>
      <c r="B68" s="26" t="s">
        <v>109</v>
      </c>
      <c r="C68" s="29" t="s">
        <v>13</v>
      </c>
      <c r="D68" s="27">
        <v>120</v>
      </c>
      <c r="E68" s="172"/>
      <c r="F68" s="100">
        <f t="shared" si="2"/>
        <v>0</v>
      </c>
      <c r="G68" s="30" t="s">
        <v>110</v>
      </c>
    </row>
    <row r="69" spans="1:52" ht="126" x14ac:dyDescent="0.35">
      <c r="A69" s="34">
        <v>6.6</v>
      </c>
      <c r="B69" s="26" t="s">
        <v>111</v>
      </c>
      <c r="C69" s="32" t="s">
        <v>48</v>
      </c>
      <c r="D69" s="27">
        <v>1200</v>
      </c>
      <c r="E69" s="172"/>
      <c r="F69" s="101">
        <f t="shared" si="2"/>
        <v>0</v>
      </c>
      <c r="G69" s="30" t="s">
        <v>112</v>
      </c>
      <c r="H69" s="15"/>
      <c r="I69" s="15"/>
      <c r="J69" s="15"/>
    </row>
    <row r="70" spans="1:52" x14ac:dyDescent="0.35">
      <c r="A70" s="32"/>
      <c r="B70" s="88" t="s">
        <v>97</v>
      </c>
      <c r="C70" s="32"/>
      <c r="D70" s="32"/>
      <c r="E70" s="32"/>
      <c r="F70" s="99">
        <f>SUM(F64:F69)</f>
        <v>0</v>
      </c>
      <c r="G70" s="33"/>
    </row>
    <row r="71" spans="1:52" ht="38.1" customHeight="1" x14ac:dyDescent="0.35">
      <c r="A71" s="19">
        <v>7</v>
      </c>
      <c r="B71" s="3" t="s">
        <v>113</v>
      </c>
      <c r="C71" s="40"/>
      <c r="D71" s="4"/>
      <c r="E71" s="4"/>
      <c r="F71" s="94"/>
      <c r="G71" s="22"/>
    </row>
    <row r="72" spans="1:52" ht="42" x14ac:dyDescent="0.35">
      <c r="A72" s="34">
        <v>7.1</v>
      </c>
      <c r="B72" s="8" t="s">
        <v>114</v>
      </c>
      <c r="C72" s="34"/>
      <c r="D72" s="7"/>
      <c r="E72" s="7"/>
      <c r="F72" s="95"/>
      <c r="G72" s="23" t="s">
        <v>115</v>
      </c>
    </row>
    <row r="73" spans="1:52" ht="110.25" x14ac:dyDescent="0.35">
      <c r="A73" s="34">
        <v>7.2</v>
      </c>
      <c r="B73" s="26" t="s">
        <v>116</v>
      </c>
      <c r="C73" s="34" t="s">
        <v>66</v>
      </c>
      <c r="D73" s="34">
        <v>1</v>
      </c>
      <c r="E73" s="166"/>
      <c r="F73" s="102">
        <f>E73*D73</f>
        <v>0</v>
      </c>
      <c r="G73" s="30" t="s">
        <v>117</v>
      </c>
    </row>
    <row r="74" spans="1:52" ht="310.7" customHeight="1" x14ac:dyDescent="0.35">
      <c r="A74" s="34">
        <v>7.3</v>
      </c>
      <c r="B74" s="26" t="s">
        <v>118</v>
      </c>
      <c r="C74" s="34" t="s">
        <v>13</v>
      </c>
      <c r="D74" s="34">
        <v>1</v>
      </c>
      <c r="E74" s="166"/>
      <c r="F74" s="102">
        <f>E74*D74</f>
        <v>0</v>
      </c>
      <c r="G74" s="30" t="s">
        <v>119</v>
      </c>
    </row>
    <row r="75" spans="1:52" ht="95.45" customHeight="1" x14ac:dyDescent="0.35">
      <c r="A75" s="34">
        <v>7.4</v>
      </c>
      <c r="B75" s="26" t="s">
        <v>293</v>
      </c>
      <c r="C75" s="34" t="s">
        <v>23</v>
      </c>
      <c r="D75" s="34">
        <v>1</v>
      </c>
      <c r="E75" s="166"/>
      <c r="F75" s="102">
        <f>E75*D75</f>
        <v>0</v>
      </c>
      <c r="G75" s="30" t="s">
        <v>120</v>
      </c>
    </row>
    <row r="76" spans="1:52" ht="322.7" customHeight="1" x14ac:dyDescent="0.35">
      <c r="A76" s="34">
        <v>7.5</v>
      </c>
      <c r="B76" s="36" t="s">
        <v>121</v>
      </c>
      <c r="C76" s="34" t="s">
        <v>13</v>
      </c>
      <c r="D76" s="34">
        <v>1</v>
      </c>
      <c r="E76" s="166"/>
      <c r="F76" s="102">
        <f>E76*D76</f>
        <v>0</v>
      </c>
      <c r="G76" s="37" t="s">
        <v>122</v>
      </c>
    </row>
    <row r="77" spans="1:52" ht="141.75" x14ac:dyDescent="0.35">
      <c r="A77" s="34">
        <v>7.6</v>
      </c>
      <c r="B77" s="36" t="s">
        <v>123</v>
      </c>
      <c r="C77" s="32" t="s">
        <v>124</v>
      </c>
      <c r="D77" s="32">
        <v>16</v>
      </c>
      <c r="E77" s="166"/>
      <c r="F77" s="101">
        <f>E77*D77</f>
        <v>0</v>
      </c>
      <c r="G77" s="37" t="s">
        <v>125</v>
      </c>
    </row>
    <row r="78" spans="1:52" x14ac:dyDescent="0.35">
      <c r="A78" s="32"/>
      <c r="B78" s="88" t="s">
        <v>126</v>
      </c>
      <c r="C78" s="32"/>
      <c r="D78" s="32"/>
      <c r="E78" s="32"/>
      <c r="F78" s="99">
        <f>SUM(F73:F77)</f>
        <v>0</v>
      </c>
      <c r="G78" s="33"/>
    </row>
    <row r="79" spans="1:52" ht="33" customHeight="1" x14ac:dyDescent="0.35">
      <c r="A79" s="24">
        <v>8</v>
      </c>
      <c r="B79" s="25" t="s">
        <v>127</v>
      </c>
      <c r="C79" s="40"/>
      <c r="D79" s="40"/>
      <c r="E79" s="40"/>
      <c r="F79" s="93"/>
      <c r="G79" s="41"/>
    </row>
    <row r="80" spans="1:52" ht="141.75" x14ac:dyDescent="0.35">
      <c r="A80" s="32">
        <v>8.1</v>
      </c>
      <c r="B80" s="26" t="s">
        <v>128</v>
      </c>
      <c r="C80" s="32" t="s">
        <v>129</v>
      </c>
      <c r="D80" s="32">
        <v>2</v>
      </c>
      <c r="E80" s="171"/>
      <c r="F80" s="101">
        <f>E80*D80</f>
        <v>0</v>
      </c>
      <c r="G80" s="30" t="s">
        <v>130</v>
      </c>
    </row>
    <row r="81" spans="1:7" s="48" customFormat="1" ht="189" x14ac:dyDescent="0.25">
      <c r="A81" s="32">
        <v>8.1999999999999993</v>
      </c>
      <c r="B81" s="47" t="s">
        <v>131</v>
      </c>
      <c r="C81" s="32" t="s">
        <v>23</v>
      </c>
      <c r="D81" s="32">
        <v>1</v>
      </c>
      <c r="E81" s="171"/>
      <c r="F81" s="101">
        <f>E81*D81</f>
        <v>0</v>
      </c>
      <c r="G81" s="26" t="s">
        <v>132</v>
      </c>
    </row>
    <row r="82" spans="1:7" ht="110.25" x14ac:dyDescent="0.35">
      <c r="A82" s="32">
        <v>8.3000000000000007</v>
      </c>
      <c r="B82" s="35" t="s">
        <v>133</v>
      </c>
      <c r="C82" s="32" t="s">
        <v>23</v>
      </c>
      <c r="D82" s="32">
        <v>2</v>
      </c>
      <c r="E82" s="171"/>
      <c r="F82" s="101">
        <f>E82*D82</f>
        <v>0</v>
      </c>
      <c r="G82" s="28" t="s">
        <v>134</v>
      </c>
    </row>
    <row r="83" spans="1:7" ht="157.5" x14ac:dyDescent="0.35">
      <c r="A83" s="32">
        <v>8.4</v>
      </c>
      <c r="B83" s="26" t="s">
        <v>135</v>
      </c>
      <c r="C83" s="32" t="s">
        <v>48</v>
      </c>
      <c r="D83" s="32">
        <v>1800</v>
      </c>
      <c r="E83" s="171"/>
      <c r="F83" s="101">
        <f>E83*D83</f>
        <v>0</v>
      </c>
      <c r="G83" s="30" t="s">
        <v>136</v>
      </c>
    </row>
    <row r="84" spans="1:7" ht="48" customHeight="1" x14ac:dyDescent="0.35">
      <c r="A84" s="32">
        <v>8.5</v>
      </c>
      <c r="B84" s="26" t="s">
        <v>137</v>
      </c>
      <c r="C84" s="32" t="s">
        <v>31</v>
      </c>
      <c r="D84" s="32">
        <v>20</v>
      </c>
      <c r="E84" s="171"/>
      <c r="F84" s="101">
        <f>E84*D84</f>
        <v>0</v>
      </c>
      <c r="G84" s="30" t="s">
        <v>138</v>
      </c>
    </row>
    <row r="85" spans="1:7" ht="24" customHeight="1" x14ac:dyDescent="0.35">
      <c r="A85" s="32"/>
      <c r="B85" s="88" t="s">
        <v>139</v>
      </c>
      <c r="C85" s="32"/>
      <c r="D85" s="32"/>
      <c r="E85" s="32"/>
      <c r="F85" s="99">
        <f>SUM(F80:F84)</f>
        <v>0</v>
      </c>
      <c r="G85" s="33"/>
    </row>
    <row r="86" spans="1:7" ht="36" customHeight="1" x14ac:dyDescent="0.35">
      <c r="A86" s="9"/>
      <c r="B86" s="10" t="s">
        <v>140</v>
      </c>
      <c r="C86" s="50"/>
      <c r="D86" s="9"/>
      <c r="E86" s="9"/>
      <c r="F86" s="96" t="s">
        <v>308</v>
      </c>
      <c r="G86" s="20"/>
    </row>
    <row r="87" spans="1:7" x14ac:dyDescent="0.35">
      <c r="A87" s="5">
        <v>1</v>
      </c>
      <c r="B87" s="11" t="str">
        <f>B19</f>
        <v xml:space="preserve">Mobilization: </v>
      </c>
      <c r="C87" s="32"/>
      <c r="D87" s="5"/>
      <c r="E87" s="5"/>
      <c r="F87" s="104">
        <f>F23</f>
        <v>0</v>
      </c>
      <c r="G87" s="11"/>
    </row>
    <row r="88" spans="1:7" x14ac:dyDescent="0.35">
      <c r="A88" s="5">
        <v>2</v>
      </c>
      <c r="B88" s="11" t="str">
        <f>B24</f>
        <v>Site preparation</v>
      </c>
      <c r="C88" s="32"/>
      <c r="D88" s="5"/>
      <c r="E88" s="5"/>
      <c r="F88" s="105">
        <f>F28</f>
        <v>0</v>
      </c>
      <c r="G88" s="11"/>
    </row>
    <row r="89" spans="1:7" x14ac:dyDescent="0.35">
      <c r="A89" s="5">
        <v>3</v>
      </c>
      <c r="B89" s="11" t="s">
        <v>39</v>
      </c>
      <c r="C89" s="32"/>
      <c r="D89" s="5"/>
      <c r="E89" s="5"/>
      <c r="F89" s="104">
        <f>F42</f>
        <v>0</v>
      </c>
      <c r="G89" s="11"/>
    </row>
    <row r="90" spans="1:7" x14ac:dyDescent="0.35">
      <c r="A90" s="5">
        <v>4</v>
      </c>
      <c r="B90" s="11" t="s">
        <v>141</v>
      </c>
      <c r="C90" s="32"/>
      <c r="D90" s="5"/>
      <c r="E90" s="5"/>
      <c r="F90" s="104">
        <f>F57</f>
        <v>0</v>
      </c>
      <c r="G90" s="11"/>
    </row>
    <row r="91" spans="1:7" x14ac:dyDescent="0.35">
      <c r="A91" s="5">
        <v>5</v>
      </c>
      <c r="B91" s="11" t="str">
        <f>B58</f>
        <v>Football pitch</v>
      </c>
      <c r="C91" s="32"/>
      <c r="D91" s="5"/>
      <c r="E91" s="5"/>
      <c r="F91" s="104">
        <f>F62</f>
        <v>0</v>
      </c>
      <c r="G91" s="11"/>
    </row>
    <row r="92" spans="1:7" x14ac:dyDescent="0.35">
      <c r="A92" s="13" t="s">
        <v>142</v>
      </c>
      <c r="B92" s="11" t="str">
        <f>B63</f>
        <v xml:space="preserve">running path </v>
      </c>
      <c r="C92" s="32"/>
      <c r="D92" s="5"/>
      <c r="E92" s="5"/>
      <c r="F92" s="106">
        <f>F70</f>
        <v>0</v>
      </c>
      <c r="G92" s="11"/>
    </row>
    <row r="93" spans="1:7" x14ac:dyDescent="0.35">
      <c r="A93" s="13">
        <v>7</v>
      </c>
      <c r="B93" s="11" t="str">
        <f>B71</f>
        <v>Electricity works</v>
      </c>
      <c r="C93" s="32"/>
      <c r="D93" s="5"/>
      <c r="E93" s="5"/>
      <c r="F93" s="106">
        <f>F78</f>
        <v>0</v>
      </c>
      <c r="G93" s="11"/>
    </row>
    <row r="94" spans="1:7" x14ac:dyDescent="0.35">
      <c r="A94" s="13">
        <v>8</v>
      </c>
      <c r="B94" s="16" t="str">
        <f>B79</f>
        <v>play yard fitting</v>
      </c>
      <c r="C94" s="51"/>
      <c r="D94" s="17"/>
      <c r="E94" s="18"/>
      <c r="F94" s="106">
        <f>F85</f>
        <v>0</v>
      </c>
      <c r="G94" s="11"/>
    </row>
    <row r="95" spans="1:7" ht="29.25" customHeight="1" x14ac:dyDescent="0.35">
      <c r="A95" s="14"/>
      <c r="B95" s="142" t="s">
        <v>303</v>
      </c>
      <c r="C95" s="143"/>
      <c r="D95" s="143"/>
      <c r="E95" s="144"/>
      <c r="F95" s="107">
        <f>SUM(F87:F94)</f>
        <v>0</v>
      </c>
      <c r="G95" s="21"/>
    </row>
    <row r="96" spans="1:7" ht="44.1" customHeight="1" x14ac:dyDescent="0.35">
      <c r="A96" s="3"/>
      <c r="B96" s="145" t="s">
        <v>143</v>
      </c>
      <c r="C96" s="145"/>
      <c r="D96" s="145"/>
      <c r="E96" s="145"/>
      <c r="F96" s="145"/>
      <c r="G96" s="145"/>
    </row>
    <row r="97" spans="1:250" ht="32.450000000000003" customHeight="1" x14ac:dyDescent="0.35">
      <c r="A97" s="25" t="s">
        <v>13</v>
      </c>
      <c r="B97" s="83" t="s">
        <v>144</v>
      </c>
      <c r="C97" s="83" t="s">
        <v>145</v>
      </c>
      <c r="D97" s="83" t="s">
        <v>146</v>
      </c>
      <c r="E97" s="84" t="s">
        <v>309</v>
      </c>
      <c r="F97" s="85" t="s">
        <v>308</v>
      </c>
      <c r="G97" s="83" t="s">
        <v>147</v>
      </c>
    </row>
    <row r="98" spans="1:250" ht="20.100000000000001" customHeight="1" x14ac:dyDescent="0.35">
      <c r="A98" s="24">
        <v>1.1000000000000001</v>
      </c>
      <c r="B98" s="25" t="s">
        <v>148</v>
      </c>
      <c r="C98" s="25"/>
      <c r="D98" s="25"/>
      <c r="E98" s="25"/>
      <c r="F98" s="25"/>
      <c r="G98" s="41" t="s">
        <v>149</v>
      </c>
    </row>
    <row r="99" spans="1:250" ht="19.5" customHeight="1" x14ac:dyDescent="0.35">
      <c r="A99" s="25"/>
      <c r="B99" s="25" t="s">
        <v>150</v>
      </c>
      <c r="C99" s="25"/>
      <c r="D99" s="25"/>
      <c r="E99" s="25"/>
      <c r="F99" s="91"/>
      <c r="G99" s="25" t="s">
        <v>151</v>
      </c>
    </row>
    <row r="100" spans="1:250" s="52" customFormat="1" ht="105.75" x14ac:dyDescent="0.25">
      <c r="A100" s="34" t="s">
        <v>152</v>
      </c>
      <c r="B100" s="58" t="s">
        <v>153</v>
      </c>
      <c r="C100" s="34" t="s">
        <v>45</v>
      </c>
      <c r="D100" s="59">
        <v>40</v>
      </c>
      <c r="E100" s="173"/>
      <c r="F100" s="61">
        <f t="shared" ref="F100:F116" si="3">E100*D100</f>
        <v>0</v>
      </c>
      <c r="G100" s="53" t="s">
        <v>154</v>
      </c>
    </row>
    <row r="101" spans="1:250" s="52" customFormat="1" ht="78.599999999999994" customHeight="1" x14ac:dyDescent="0.2">
      <c r="A101" s="34" t="s">
        <v>155</v>
      </c>
      <c r="B101" s="58" t="s">
        <v>156</v>
      </c>
      <c r="C101" s="60" t="s">
        <v>45</v>
      </c>
      <c r="D101" s="59">
        <v>8</v>
      </c>
      <c r="E101" s="173"/>
      <c r="F101" s="61">
        <f t="shared" si="3"/>
        <v>0</v>
      </c>
      <c r="G101" s="53" t="s">
        <v>157</v>
      </c>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c r="DK101" s="54"/>
      <c r="DL101" s="54"/>
      <c r="DM101" s="54"/>
      <c r="DN101" s="54"/>
      <c r="DO101" s="54"/>
      <c r="DP101" s="54"/>
      <c r="DQ101" s="54"/>
      <c r="DR101" s="54"/>
      <c r="DS101" s="54"/>
      <c r="DT101" s="54"/>
      <c r="DU101" s="54"/>
      <c r="DV101" s="54"/>
      <c r="DW101" s="54"/>
      <c r="DX101" s="54"/>
      <c r="DY101" s="54"/>
      <c r="DZ101" s="54"/>
      <c r="EA101" s="54"/>
      <c r="EB101" s="54"/>
      <c r="EC101" s="54"/>
      <c r="ED101" s="54"/>
      <c r="EE101" s="54"/>
      <c r="EF101" s="54"/>
      <c r="EG101" s="54"/>
      <c r="EH101" s="54"/>
      <c r="EI101" s="54"/>
      <c r="EJ101" s="54"/>
      <c r="EK101" s="54"/>
      <c r="EL101" s="54"/>
      <c r="EM101" s="54"/>
      <c r="EN101" s="54"/>
      <c r="EO101" s="54"/>
      <c r="EP101" s="54"/>
      <c r="EQ101" s="54"/>
      <c r="ER101" s="54"/>
      <c r="ES101" s="54"/>
      <c r="ET101" s="54"/>
      <c r="EU101" s="54"/>
      <c r="EV101" s="54"/>
      <c r="EW101" s="54"/>
      <c r="EX101" s="54"/>
      <c r="EY101" s="54"/>
      <c r="EZ101" s="54"/>
      <c r="FA101" s="54"/>
      <c r="FB101" s="54"/>
      <c r="FC101" s="54"/>
      <c r="FD101" s="54"/>
      <c r="FE101" s="54"/>
      <c r="FF101" s="54"/>
      <c r="FG101" s="54"/>
      <c r="FH101" s="54"/>
      <c r="FI101" s="54"/>
      <c r="FJ101" s="54"/>
      <c r="FK101" s="54"/>
      <c r="FL101" s="54"/>
      <c r="FM101" s="54"/>
      <c r="FN101" s="54"/>
      <c r="FO101" s="54"/>
      <c r="FP101" s="54"/>
      <c r="FQ101" s="54"/>
      <c r="FR101" s="54"/>
      <c r="FS101" s="54"/>
      <c r="FT101" s="54"/>
      <c r="FU101" s="54"/>
      <c r="FV101" s="54"/>
      <c r="FW101" s="54"/>
      <c r="FX101" s="54"/>
      <c r="FY101" s="54"/>
      <c r="FZ101" s="54"/>
      <c r="GA101" s="54"/>
      <c r="GB101" s="54"/>
      <c r="GC101" s="54"/>
      <c r="GD101" s="54"/>
      <c r="GE101" s="54"/>
      <c r="GF101" s="54"/>
      <c r="GG101" s="54"/>
      <c r="GH101" s="54"/>
      <c r="GI101" s="54"/>
      <c r="GJ101" s="54"/>
      <c r="GK101" s="54"/>
      <c r="GL101" s="54"/>
      <c r="GM101" s="54"/>
      <c r="GN101" s="54"/>
      <c r="GO101" s="54"/>
      <c r="GP101" s="54"/>
      <c r="GQ101" s="54"/>
      <c r="GR101" s="54"/>
      <c r="GS101" s="54"/>
      <c r="GT101" s="54"/>
      <c r="GU101" s="54"/>
      <c r="GV101" s="54"/>
      <c r="GW101" s="54"/>
      <c r="GX101" s="54"/>
      <c r="GY101" s="54"/>
      <c r="GZ101" s="54"/>
      <c r="HA101" s="54"/>
      <c r="HB101" s="54"/>
      <c r="HC101" s="54"/>
      <c r="HD101" s="54"/>
      <c r="HE101" s="54"/>
      <c r="HF101" s="54"/>
      <c r="HG101" s="54"/>
      <c r="HH101" s="54"/>
      <c r="HI101" s="54"/>
      <c r="HJ101" s="54"/>
      <c r="HK101" s="54"/>
      <c r="HL101" s="54"/>
      <c r="HM101" s="54"/>
      <c r="HN101" s="54"/>
      <c r="HO101" s="54"/>
      <c r="HP101" s="54"/>
      <c r="HQ101" s="54"/>
      <c r="HR101" s="54"/>
      <c r="HS101" s="54"/>
      <c r="HT101" s="54"/>
      <c r="HU101" s="54"/>
      <c r="HV101" s="54"/>
      <c r="HW101" s="54"/>
      <c r="HX101" s="54"/>
      <c r="HY101" s="54"/>
      <c r="HZ101" s="54"/>
      <c r="IA101" s="54"/>
      <c r="IB101" s="54"/>
      <c r="IC101" s="54"/>
      <c r="ID101" s="54"/>
      <c r="IE101" s="54"/>
      <c r="IF101" s="54"/>
      <c r="IG101" s="54"/>
      <c r="IH101" s="54"/>
      <c r="II101" s="54"/>
      <c r="IJ101" s="54"/>
      <c r="IK101" s="54"/>
      <c r="IL101" s="54"/>
      <c r="IM101" s="54"/>
      <c r="IN101" s="54"/>
      <c r="IO101" s="54"/>
      <c r="IP101" s="54"/>
    </row>
    <row r="102" spans="1:250" s="52" customFormat="1" ht="150.75" x14ac:dyDescent="0.2">
      <c r="A102" s="34" t="s">
        <v>158</v>
      </c>
      <c r="B102" s="62" t="s">
        <v>159</v>
      </c>
      <c r="C102" s="63" t="s">
        <v>45</v>
      </c>
      <c r="D102" s="64">
        <v>16</v>
      </c>
      <c r="E102" s="173"/>
      <c r="F102" s="61">
        <f t="shared" si="3"/>
        <v>0</v>
      </c>
      <c r="G102" s="53" t="s">
        <v>160</v>
      </c>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c r="DK102" s="54"/>
      <c r="DL102" s="54"/>
      <c r="DM102" s="54"/>
      <c r="DN102" s="54"/>
      <c r="DO102" s="54"/>
      <c r="DP102" s="54"/>
      <c r="DQ102" s="54"/>
      <c r="DR102" s="54"/>
      <c r="DS102" s="54"/>
      <c r="DT102" s="54"/>
      <c r="DU102" s="54"/>
      <c r="DV102" s="54"/>
      <c r="DW102" s="54"/>
      <c r="DX102" s="54"/>
      <c r="DY102" s="54"/>
      <c r="DZ102" s="54"/>
      <c r="EA102" s="54"/>
      <c r="EB102" s="54"/>
      <c r="EC102" s="54"/>
      <c r="ED102" s="54"/>
      <c r="EE102" s="54"/>
      <c r="EF102" s="54"/>
      <c r="EG102" s="54"/>
      <c r="EH102" s="54"/>
      <c r="EI102" s="54"/>
      <c r="EJ102" s="54"/>
      <c r="EK102" s="54"/>
      <c r="EL102" s="54"/>
      <c r="EM102" s="54"/>
      <c r="EN102" s="54"/>
      <c r="EO102" s="54"/>
      <c r="EP102" s="54"/>
      <c r="EQ102" s="54"/>
      <c r="ER102" s="54"/>
      <c r="ES102" s="54"/>
      <c r="ET102" s="54"/>
      <c r="EU102" s="54"/>
      <c r="EV102" s="54"/>
      <c r="EW102" s="54"/>
      <c r="EX102" s="54"/>
      <c r="EY102" s="54"/>
      <c r="EZ102" s="54"/>
      <c r="FA102" s="54"/>
      <c r="FB102" s="54"/>
      <c r="FC102" s="54"/>
      <c r="FD102" s="54"/>
      <c r="FE102" s="54"/>
      <c r="FF102" s="54"/>
      <c r="FG102" s="54"/>
      <c r="FH102" s="54"/>
      <c r="FI102" s="54"/>
      <c r="FJ102" s="54"/>
      <c r="FK102" s="54"/>
      <c r="FL102" s="54"/>
      <c r="FM102" s="54"/>
      <c r="FN102" s="54"/>
      <c r="FO102" s="54"/>
      <c r="FP102" s="54"/>
      <c r="FQ102" s="54"/>
      <c r="FR102" s="54"/>
      <c r="FS102" s="54"/>
      <c r="FT102" s="54"/>
      <c r="FU102" s="54"/>
      <c r="FV102" s="54"/>
      <c r="FW102" s="54"/>
      <c r="FX102" s="54"/>
      <c r="FY102" s="54"/>
      <c r="FZ102" s="54"/>
      <c r="GA102" s="54"/>
      <c r="GB102" s="54"/>
      <c r="GC102" s="54"/>
      <c r="GD102" s="54"/>
      <c r="GE102" s="54"/>
      <c r="GF102" s="54"/>
      <c r="GG102" s="54"/>
      <c r="GH102" s="54"/>
      <c r="GI102" s="54"/>
      <c r="GJ102" s="54"/>
      <c r="GK102" s="54"/>
      <c r="GL102" s="54"/>
      <c r="GM102" s="54"/>
      <c r="GN102" s="54"/>
      <c r="GO102" s="54"/>
      <c r="GP102" s="54"/>
      <c r="GQ102" s="54"/>
      <c r="GR102" s="54"/>
      <c r="GS102" s="54"/>
      <c r="GT102" s="54"/>
      <c r="GU102" s="54"/>
      <c r="GV102" s="54"/>
      <c r="GW102" s="54"/>
      <c r="GX102" s="54"/>
      <c r="GY102" s="54"/>
      <c r="GZ102" s="54"/>
      <c r="HA102" s="54"/>
      <c r="HB102" s="54"/>
      <c r="HC102" s="54"/>
      <c r="HD102" s="54"/>
      <c r="HE102" s="54"/>
      <c r="HF102" s="54"/>
      <c r="HG102" s="54"/>
      <c r="HH102" s="54"/>
      <c r="HI102" s="54"/>
      <c r="HJ102" s="54"/>
      <c r="HK102" s="54"/>
      <c r="HL102" s="54"/>
      <c r="HM102" s="54"/>
      <c r="HN102" s="54"/>
      <c r="HO102" s="54"/>
      <c r="HP102" s="54"/>
      <c r="HQ102" s="54"/>
      <c r="HR102" s="54"/>
      <c r="HS102" s="54"/>
      <c r="HT102" s="54"/>
      <c r="HU102" s="54"/>
      <c r="HV102" s="54"/>
      <c r="HW102" s="54"/>
      <c r="HX102" s="54"/>
      <c r="HY102" s="54"/>
      <c r="HZ102" s="54"/>
      <c r="IA102" s="54"/>
      <c r="IB102" s="54"/>
      <c r="IC102" s="54"/>
      <c r="ID102" s="54"/>
      <c r="IE102" s="54"/>
      <c r="IF102" s="54"/>
      <c r="IG102" s="54"/>
      <c r="IH102" s="54"/>
      <c r="II102" s="54"/>
      <c r="IJ102" s="54"/>
      <c r="IK102" s="54"/>
      <c r="IL102" s="54"/>
      <c r="IM102" s="54"/>
      <c r="IN102" s="54"/>
      <c r="IO102" s="54"/>
      <c r="IP102" s="54"/>
    </row>
    <row r="103" spans="1:250" s="52" customFormat="1" ht="105.75" x14ac:dyDescent="0.2">
      <c r="A103" s="34" t="s">
        <v>161</v>
      </c>
      <c r="B103" s="58" t="s">
        <v>162</v>
      </c>
      <c r="C103" s="63" t="s">
        <v>45</v>
      </c>
      <c r="D103" s="65">
        <v>18</v>
      </c>
      <c r="E103" s="173"/>
      <c r="F103" s="61">
        <f t="shared" si="3"/>
        <v>0</v>
      </c>
      <c r="G103" s="53" t="s">
        <v>163</v>
      </c>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c r="DK103" s="54"/>
      <c r="DL103" s="54"/>
      <c r="DM103" s="54"/>
      <c r="DN103" s="54"/>
      <c r="DO103" s="54"/>
      <c r="DP103" s="54"/>
      <c r="DQ103" s="54"/>
      <c r="DR103" s="54"/>
      <c r="DS103" s="54"/>
      <c r="DT103" s="54"/>
      <c r="DU103" s="54"/>
      <c r="DV103" s="54"/>
      <c r="DW103" s="54"/>
      <c r="DX103" s="54"/>
      <c r="DY103" s="54"/>
      <c r="DZ103" s="54"/>
      <c r="EA103" s="54"/>
      <c r="EB103" s="54"/>
      <c r="EC103" s="54"/>
      <c r="ED103" s="54"/>
      <c r="EE103" s="54"/>
      <c r="EF103" s="54"/>
      <c r="EG103" s="54"/>
      <c r="EH103" s="54"/>
      <c r="EI103" s="54"/>
      <c r="EJ103" s="54"/>
      <c r="EK103" s="54"/>
      <c r="EL103" s="54"/>
      <c r="EM103" s="54"/>
      <c r="EN103" s="54"/>
      <c r="EO103" s="54"/>
      <c r="EP103" s="54"/>
      <c r="EQ103" s="54"/>
      <c r="ER103" s="54"/>
      <c r="ES103" s="54"/>
      <c r="ET103" s="54"/>
      <c r="EU103" s="54"/>
      <c r="EV103" s="54"/>
      <c r="EW103" s="54"/>
      <c r="EX103" s="54"/>
      <c r="EY103" s="54"/>
      <c r="EZ103" s="54"/>
      <c r="FA103" s="54"/>
      <c r="FB103" s="54"/>
      <c r="FC103" s="54"/>
      <c r="FD103" s="54"/>
      <c r="FE103" s="54"/>
      <c r="FF103" s="54"/>
      <c r="FG103" s="54"/>
      <c r="FH103" s="54"/>
      <c r="FI103" s="54"/>
      <c r="FJ103" s="54"/>
      <c r="FK103" s="54"/>
      <c r="FL103" s="54"/>
      <c r="FM103" s="54"/>
      <c r="FN103" s="54"/>
      <c r="FO103" s="54"/>
      <c r="FP103" s="54"/>
      <c r="FQ103" s="54"/>
      <c r="FR103" s="54"/>
      <c r="FS103" s="54"/>
      <c r="FT103" s="54"/>
      <c r="FU103" s="54"/>
      <c r="FV103" s="54"/>
      <c r="FW103" s="54"/>
      <c r="FX103" s="54"/>
      <c r="FY103" s="54"/>
      <c r="FZ103" s="54"/>
      <c r="GA103" s="54"/>
      <c r="GB103" s="54"/>
      <c r="GC103" s="54"/>
      <c r="GD103" s="54"/>
      <c r="GE103" s="54"/>
      <c r="GF103" s="54"/>
      <c r="GG103" s="54"/>
      <c r="GH103" s="54"/>
      <c r="GI103" s="54"/>
      <c r="GJ103" s="54"/>
      <c r="GK103" s="54"/>
      <c r="GL103" s="54"/>
      <c r="GM103" s="54"/>
      <c r="GN103" s="54"/>
      <c r="GO103" s="54"/>
      <c r="GP103" s="54"/>
      <c r="GQ103" s="54"/>
      <c r="GR103" s="54"/>
      <c r="GS103" s="54"/>
      <c r="GT103" s="54"/>
      <c r="GU103" s="54"/>
      <c r="GV103" s="54"/>
      <c r="GW103" s="54"/>
      <c r="GX103" s="54"/>
      <c r="GY103" s="54"/>
      <c r="GZ103" s="54"/>
      <c r="HA103" s="54"/>
      <c r="HB103" s="54"/>
      <c r="HC103" s="54"/>
      <c r="HD103" s="54"/>
      <c r="HE103" s="54"/>
      <c r="HF103" s="54"/>
      <c r="HG103" s="54"/>
      <c r="HH103" s="54"/>
      <c r="HI103" s="54"/>
      <c r="HJ103" s="54"/>
      <c r="HK103" s="54"/>
      <c r="HL103" s="54"/>
      <c r="HM103" s="54"/>
      <c r="HN103" s="54"/>
      <c r="HO103" s="54"/>
      <c r="HP103" s="54"/>
      <c r="HQ103" s="54"/>
      <c r="HR103" s="54"/>
      <c r="HS103" s="54"/>
      <c r="HT103" s="54"/>
      <c r="HU103" s="54"/>
      <c r="HV103" s="54"/>
      <c r="HW103" s="54"/>
      <c r="HX103" s="54"/>
      <c r="HY103" s="54"/>
      <c r="HZ103" s="54"/>
      <c r="IA103" s="54"/>
      <c r="IB103" s="54"/>
      <c r="IC103" s="54"/>
      <c r="ID103" s="54"/>
      <c r="IE103" s="54"/>
      <c r="IF103" s="54"/>
      <c r="IG103" s="54"/>
      <c r="IH103" s="54"/>
      <c r="II103" s="54"/>
      <c r="IJ103" s="54"/>
      <c r="IK103" s="54"/>
      <c r="IL103" s="54"/>
      <c r="IM103" s="54"/>
      <c r="IN103" s="54"/>
      <c r="IO103" s="54"/>
      <c r="IP103" s="54"/>
    </row>
    <row r="104" spans="1:250" ht="105.75" x14ac:dyDescent="0.35">
      <c r="A104" s="34" t="s">
        <v>164</v>
      </c>
      <c r="B104" s="66" t="s">
        <v>165</v>
      </c>
      <c r="C104" s="34" t="s">
        <v>104</v>
      </c>
      <c r="D104" s="67">
        <v>200</v>
      </c>
      <c r="E104" s="173"/>
      <c r="F104" s="61">
        <f t="shared" si="3"/>
        <v>0</v>
      </c>
      <c r="G104" s="53" t="s">
        <v>166</v>
      </c>
    </row>
    <row r="105" spans="1:250" ht="105.75" x14ac:dyDescent="0.35">
      <c r="A105" s="34" t="s">
        <v>167</v>
      </c>
      <c r="B105" s="66" t="s">
        <v>168</v>
      </c>
      <c r="C105" s="59" t="s">
        <v>23</v>
      </c>
      <c r="D105" s="67">
        <v>1</v>
      </c>
      <c r="E105" s="173"/>
      <c r="F105" s="61">
        <f t="shared" si="3"/>
        <v>0</v>
      </c>
      <c r="G105" s="53" t="s">
        <v>169</v>
      </c>
    </row>
    <row r="106" spans="1:250" ht="135.75" x14ac:dyDescent="0.35">
      <c r="A106" s="34" t="s">
        <v>170</v>
      </c>
      <c r="B106" s="58" t="s">
        <v>171</v>
      </c>
      <c r="C106" s="34" t="s">
        <v>104</v>
      </c>
      <c r="D106" s="67">
        <v>225</v>
      </c>
      <c r="E106" s="173"/>
      <c r="F106" s="61">
        <f t="shared" si="3"/>
        <v>0</v>
      </c>
      <c r="G106" s="53" t="s">
        <v>172</v>
      </c>
    </row>
    <row r="107" spans="1:250" ht="150.75" x14ac:dyDescent="0.35">
      <c r="A107" s="34" t="s">
        <v>173</v>
      </c>
      <c r="B107" s="68" t="s">
        <v>174</v>
      </c>
      <c r="C107" s="34" t="s">
        <v>104</v>
      </c>
      <c r="D107" s="67">
        <v>150</v>
      </c>
      <c r="E107" s="173"/>
      <c r="F107" s="61">
        <f t="shared" si="3"/>
        <v>0</v>
      </c>
      <c r="G107" s="53" t="s">
        <v>175</v>
      </c>
    </row>
    <row r="108" spans="1:250" ht="90.75" x14ac:dyDescent="0.35">
      <c r="A108" s="34" t="s">
        <v>176</v>
      </c>
      <c r="B108" s="58" t="s">
        <v>177</v>
      </c>
      <c r="C108" s="34" t="s">
        <v>104</v>
      </c>
      <c r="D108" s="67">
        <v>140</v>
      </c>
      <c r="E108" s="173"/>
      <c r="F108" s="61">
        <f t="shared" si="3"/>
        <v>0</v>
      </c>
      <c r="G108" s="53" t="s">
        <v>178</v>
      </c>
    </row>
    <row r="109" spans="1:250" ht="180.75" x14ac:dyDescent="0.35">
      <c r="A109" s="34" t="s">
        <v>179</v>
      </c>
      <c r="B109" s="66" t="s">
        <v>180</v>
      </c>
      <c r="C109" s="59" t="s">
        <v>104</v>
      </c>
      <c r="D109" s="67">
        <v>45</v>
      </c>
      <c r="E109" s="173"/>
      <c r="F109" s="61">
        <f t="shared" si="3"/>
        <v>0</v>
      </c>
      <c r="G109" s="53" t="s">
        <v>181</v>
      </c>
    </row>
    <row r="110" spans="1:250" ht="120.75" x14ac:dyDescent="0.35">
      <c r="A110" s="34" t="s">
        <v>182</v>
      </c>
      <c r="B110" s="58" t="s">
        <v>183</v>
      </c>
      <c r="C110" s="69" t="s">
        <v>104</v>
      </c>
      <c r="D110" s="69">
        <v>750</v>
      </c>
      <c r="E110" s="173"/>
      <c r="F110" s="61">
        <f t="shared" si="3"/>
        <v>0</v>
      </c>
      <c r="G110" s="53" t="s">
        <v>184</v>
      </c>
    </row>
    <row r="111" spans="1:250" ht="135.75" x14ac:dyDescent="0.35">
      <c r="A111" s="34" t="s">
        <v>185</v>
      </c>
      <c r="B111" s="58" t="s">
        <v>186</v>
      </c>
      <c r="C111" s="69" t="s">
        <v>104</v>
      </c>
      <c r="D111" s="69">
        <v>3200</v>
      </c>
      <c r="E111" s="173"/>
      <c r="F111" s="61">
        <f t="shared" si="3"/>
        <v>0</v>
      </c>
      <c r="G111" s="53" t="s">
        <v>187</v>
      </c>
    </row>
    <row r="112" spans="1:250" ht="60.75" x14ac:dyDescent="0.35">
      <c r="A112" s="34" t="s">
        <v>188</v>
      </c>
      <c r="B112" s="58" t="s">
        <v>189</v>
      </c>
      <c r="C112" s="59" t="s">
        <v>190</v>
      </c>
      <c r="D112" s="67">
        <v>70</v>
      </c>
      <c r="E112" s="173"/>
      <c r="F112" s="61">
        <f t="shared" si="3"/>
        <v>0</v>
      </c>
      <c r="G112" s="53" t="s">
        <v>191</v>
      </c>
    </row>
    <row r="113" spans="1:7" ht="285.75" x14ac:dyDescent="0.35">
      <c r="A113" s="34" t="s">
        <v>192</v>
      </c>
      <c r="B113" s="58" t="s">
        <v>193</v>
      </c>
      <c r="C113" s="59" t="s">
        <v>104</v>
      </c>
      <c r="D113" s="67">
        <v>60</v>
      </c>
      <c r="E113" s="173"/>
      <c r="F113" s="61">
        <f t="shared" si="3"/>
        <v>0</v>
      </c>
      <c r="G113" s="53" t="s">
        <v>194</v>
      </c>
    </row>
    <row r="114" spans="1:7" ht="90.75" x14ac:dyDescent="0.35">
      <c r="A114" s="34" t="s">
        <v>195</v>
      </c>
      <c r="B114" s="70" t="s">
        <v>196</v>
      </c>
      <c r="C114" s="69" t="s">
        <v>197</v>
      </c>
      <c r="D114" s="69">
        <v>8</v>
      </c>
      <c r="E114" s="173"/>
      <c r="F114" s="61">
        <f t="shared" si="3"/>
        <v>0</v>
      </c>
      <c r="G114" s="53" t="s">
        <v>198</v>
      </c>
    </row>
    <row r="115" spans="1:7" ht="105.75" x14ac:dyDescent="0.35">
      <c r="A115" s="34" t="s">
        <v>199</v>
      </c>
      <c r="B115" s="66" t="s">
        <v>200</v>
      </c>
      <c r="C115" s="69" t="s">
        <v>197</v>
      </c>
      <c r="D115" s="69">
        <v>2</v>
      </c>
      <c r="E115" s="173"/>
      <c r="F115" s="61">
        <f t="shared" si="3"/>
        <v>0</v>
      </c>
      <c r="G115" s="53" t="s">
        <v>201</v>
      </c>
    </row>
    <row r="116" spans="1:7" ht="90.75" x14ac:dyDescent="0.35">
      <c r="A116" s="34" t="s">
        <v>202</v>
      </c>
      <c r="B116" s="72" t="s">
        <v>203</v>
      </c>
      <c r="C116" s="73" t="s">
        <v>104</v>
      </c>
      <c r="D116" s="73">
        <v>16</v>
      </c>
      <c r="E116" s="173"/>
      <c r="F116" s="61">
        <f t="shared" si="3"/>
        <v>0</v>
      </c>
      <c r="G116" s="53" t="s">
        <v>204</v>
      </c>
    </row>
    <row r="117" spans="1:7" ht="24" customHeight="1" x14ac:dyDescent="0.35">
      <c r="A117" s="32"/>
      <c r="B117" s="88" t="s">
        <v>205</v>
      </c>
      <c r="C117" s="32"/>
      <c r="D117" s="32"/>
      <c r="E117" s="32"/>
      <c r="F117" s="99">
        <f>SUM(F100:F116)</f>
        <v>0</v>
      </c>
      <c r="G117" s="33"/>
    </row>
    <row r="118" spans="1:7" ht="28.5" customHeight="1" x14ac:dyDescent="0.35">
      <c r="A118" s="25">
        <v>2.1</v>
      </c>
      <c r="B118" s="25" t="s">
        <v>206</v>
      </c>
      <c r="C118" s="25"/>
      <c r="D118" s="25"/>
      <c r="E118" s="25"/>
      <c r="F118" s="91"/>
      <c r="G118" s="25"/>
    </row>
    <row r="119" spans="1:7" ht="70.7" customHeight="1" x14ac:dyDescent="0.35">
      <c r="A119" s="34" t="s">
        <v>207</v>
      </c>
      <c r="B119" s="58" t="s">
        <v>208</v>
      </c>
      <c r="C119" s="71" t="s">
        <v>23</v>
      </c>
      <c r="D119" s="67">
        <v>1</v>
      </c>
      <c r="E119" s="173"/>
      <c r="F119" s="61">
        <f t="shared" ref="F119:F130" si="4">E119*D119</f>
        <v>0</v>
      </c>
      <c r="G119" s="55" t="s">
        <v>209</v>
      </c>
    </row>
    <row r="120" spans="1:7" ht="93.6" customHeight="1" x14ac:dyDescent="0.35">
      <c r="A120" s="34" t="s">
        <v>210</v>
      </c>
      <c r="B120" s="58" t="s">
        <v>211</v>
      </c>
      <c r="C120" s="71" t="s">
        <v>212</v>
      </c>
      <c r="D120" s="67">
        <v>2</v>
      </c>
      <c r="E120" s="173"/>
      <c r="F120" s="61">
        <f t="shared" si="4"/>
        <v>0</v>
      </c>
      <c r="G120" s="57" t="s">
        <v>213</v>
      </c>
    </row>
    <row r="121" spans="1:7" ht="63" customHeight="1" x14ac:dyDescent="0.35">
      <c r="A121" s="34" t="s">
        <v>214</v>
      </c>
      <c r="B121" s="58" t="s">
        <v>215</v>
      </c>
      <c r="C121" s="71" t="s">
        <v>23</v>
      </c>
      <c r="D121" s="67">
        <v>1</v>
      </c>
      <c r="E121" s="173"/>
      <c r="F121" s="61">
        <f t="shared" si="4"/>
        <v>0</v>
      </c>
      <c r="G121" s="55" t="s">
        <v>216</v>
      </c>
    </row>
    <row r="122" spans="1:7" ht="46.7" customHeight="1" x14ac:dyDescent="0.35">
      <c r="A122" s="34" t="s">
        <v>217</v>
      </c>
      <c r="B122" s="58" t="s">
        <v>218</v>
      </c>
      <c r="C122" s="71" t="s">
        <v>212</v>
      </c>
      <c r="D122" s="67">
        <v>3</v>
      </c>
      <c r="E122" s="173"/>
      <c r="F122" s="61">
        <f t="shared" si="4"/>
        <v>0</v>
      </c>
      <c r="G122" s="53" t="s">
        <v>219</v>
      </c>
    </row>
    <row r="123" spans="1:7" ht="49.7" customHeight="1" x14ac:dyDescent="0.35">
      <c r="A123" s="34" t="s">
        <v>220</v>
      </c>
      <c r="B123" s="58" t="s">
        <v>221</v>
      </c>
      <c r="C123" s="71" t="s">
        <v>190</v>
      </c>
      <c r="D123" s="67">
        <v>40</v>
      </c>
      <c r="E123" s="173"/>
      <c r="F123" s="61">
        <f t="shared" si="4"/>
        <v>0</v>
      </c>
      <c r="G123" s="53" t="s">
        <v>222</v>
      </c>
    </row>
    <row r="124" spans="1:7" ht="68.45" customHeight="1" x14ac:dyDescent="0.35">
      <c r="A124" s="34" t="s">
        <v>223</v>
      </c>
      <c r="B124" s="58" t="s">
        <v>224</v>
      </c>
      <c r="C124" s="71" t="s">
        <v>190</v>
      </c>
      <c r="D124" s="67">
        <v>50</v>
      </c>
      <c r="E124" s="173"/>
      <c r="F124" s="61">
        <f t="shared" si="4"/>
        <v>0</v>
      </c>
      <c r="G124" s="53" t="s">
        <v>225</v>
      </c>
    </row>
    <row r="125" spans="1:7" ht="62.45" customHeight="1" x14ac:dyDescent="0.35">
      <c r="A125" s="34" t="s">
        <v>226</v>
      </c>
      <c r="B125" s="58" t="s">
        <v>227</v>
      </c>
      <c r="C125" s="71" t="s">
        <v>190</v>
      </c>
      <c r="D125" s="67">
        <v>100</v>
      </c>
      <c r="E125" s="173"/>
      <c r="F125" s="61">
        <f t="shared" si="4"/>
        <v>0</v>
      </c>
      <c r="G125" s="53" t="s">
        <v>228</v>
      </c>
    </row>
    <row r="126" spans="1:7" ht="63" customHeight="1" x14ac:dyDescent="0.35">
      <c r="A126" s="34" t="s">
        <v>229</v>
      </c>
      <c r="B126" s="58" t="s">
        <v>230</v>
      </c>
      <c r="C126" s="71" t="s">
        <v>190</v>
      </c>
      <c r="D126" s="67">
        <v>42</v>
      </c>
      <c r="E126" s="173"/>
      <c r="F126" s="61">
        <f t="shared" si="4"/>
        <v>0</v>
      </c>
      <c r="G126" s="53" t="s">
        <v>231</v>
      </c>
    </row>
    <row r="127" spans="1:7" ht="63" customHeight="1" x14ac:dyDescent="0.35">
      <c r="A127" s="34" t="s">
        <v>232</v>
      </c>
      <c r="B127" s="58" t="s">
        <v>233</v>
      </c>
      <c r="C127" s="71" t="s">
        <v>190</v>
      </c>
      <c r="D127" s="67">
        <v>25</v>
      </c>
      <c r="E127" s="173"/>
      <c r="F127" s="61">
        <f t="shared" si="4"/>
        <v>0</v>
      </c>
      <c r="G127" s="53" t="s">
        <v>234</v>
      </c>
    </row>
    <row r="128" spans="1:7" ht="80.45" customHeight="1" x14ac:dyDescent="0.35">
      <c r="A128" s="34" t="s">
        <v>235</v>
      </c>
      <c r="B128" s="58" t="s">
        <v>236</v>
      </c>
      <c r="C128" s="71" t="s">
        <v>36</v>
      </c>
      <c r="D128" s="67">
        <v>2</v>
      </c>
      <c r="E128" s="173"/>
      <c r="F128" s="61">
        <f t="shared" si="4"/>
        <v>0</v>
      </c>
      <c r="G128" s="53" t="s">
        <v>237</v>
      </c>
    </row>
    <row r="129" spans="1:7" ht="115.7" customHeight="1" x14ac:dyDescent="0.35">
      <c r="A129" s="34" t="s">
        <v>238</v>
      </c>
      <c r="B129" s="58" t="s">
        <v>239</v>
      </c>
      <c r="C129" s="71" t="s">
        <v>212</v>
      </c>
      <c r="D129" s="67">
        <v>6</v>
      </c>
      <c r="E129" s="173"/>
      <c r="F129" s="61">
        <f t="shared" si="4"/>
        <v>0</v>
      </c>
      <c r="G129" s="53" t="s">
        <v>240</v>
      </c>
    </row>
    <row r="130" spans="1:7" ht="147.6" customHeight="1" x14ac:dyDescent="0.35">
      <c r="A130" s="34" t="s">
        <v>241</v>
      </c>
      <c r="B130" s="58" t="s">
        <v>242</v>
      </c>
      <c r="C130" s="71" t="s">
        <v>243</v>
      </c>
      <c r="D130" s="67">
        <v>2</v>
      </c>
      <c r="E130" s="173"/>
      <c r="F130" s="61">
        <f t="shared" si="4"/>
        <v>0</v>
      </c>
      <c r="G130" s="56" t="s">
        <v>244</v>
      </c>
    </row>
    <row r="131" spans="1:7" ht="189.6" customHeight="1" x14ac:dyDescent="0.35">
      <c r="A131" s="34" t="s">
        <v>245</v>
      </c>
      <c r="B131" s="58" t="s">
        <v>292</v>
      </c>
      <c r="C131" s="71" t="s">
        <v>13</v>
      </c>
      <c r="D131" s="74">
        <v>2</v>
      </c>
      <c r="E131" s="173"/>
      <c r="F131" s="108">
        <f>D131*E131</f>
        <v>0</v>
      </c>
      <c r="G131" s="75" t="s">
        <v>246</v>
      </c>
    </row>
    <row r="132" spans="1:7" ht="24" customHeight="1" x14ac:dyDescent="0.35">
      <c r="A132" s="32"/>
      <c r="B132" s="88" t="s">
        <v>247</v>
      </c>
      <c r="C132" s="32"/>
      <c r="D132" s="32"/>
      <c r="E132" s="32"/>
      <c r="F132" s="99">
        <f>SUM(F119:F131)</f>
        <v>0</v>
      </c>
      <c r="G132" s="33"/>
    </row>
    <row r="133" spans="1:7" ht="28.5" customHeight="1" x14ac:dyDescent="0.35">
      <c r="A133" s="25">
        <v>3.1</v>
      </c>
      <c r="B133" s="25" t="s">
        <v>248</v>
      </c>
      <c r="C133" s="25"/>
      <c r="D133" s="25"/>
      <c r="E133" s="25"/>
      <c r="F133" s="91"/>
      <c r="G133" s="25" t="s">
        <v>249</v>
      </c>
    </row>
    <row r="134" spans="1:7" ht="247.7" customHeight="1" x14ac:dyDescent="0.35">
      <c r="A134" s="34" t="s">
        <v>250</v>
      </c>
      <c r="B134" s="76" t="s">
        <v>251</v>
      </c>
      <c r="C134" s="77" t="s">
        <v>252</v>
      </c>
      <c r="D134" s="78">
        <v>3</v>
      </c>
      <c r="E134" s="174"/>
      <c r="F134" s="108">
        <f t="shared" ref="F134:F144" si="5">E134*D134</f>
        <v>0</v>
      </c>
      <c r="G134" s="53" t="s">
        <v>253</v>
      </c>
    </row>
    <row r="135" spans="1:7" ht="49.35" customHeight="1" x14ac:dyDescent="0.35">
      <c r="A135" s="34" t="s">
        <v>254</v>
      </c>
      <c r="B135" s="79" t="s">
        <v>255</v>
      </c>
      <c r="C135" s="77" t="s">
        <v>190</v>
      </c>
      <c r="D135" s="78">
        <v>50</v>
      </c>
      <c r="E135" s="174"/>
      <c r="F135" s="108">
        <f t="shared" si="5"/>
        <v>0</v>
      </c>
      <c r="G135" s="53" t="s">
        <v>256</v>
      </c>
    </row>
    <row r="136" spans="1:7" ht="78.599999999999994" customHeight="1" x14ac:dyDescent="0.35">
      <c r="A136" s="34" t="s">
        <v>257</v>
      </c>
      <c r="B136" s="79" t="s">
        <v>258</v>
      </c>
      <c r="C136" s="77" t="s">
        <v>259</v>
      </c>
      <c r="D136" s="78">
        <v>38</v>
      </c>
      <c r="E136" s="174"/>
      <c r="F136" s="108">
        <f t="shared" si="5"/>
        <v>0</v>
      </c>
      <c r="G136" s="57" t="s">
        <v>260</v>
      </c>
    </row>
    <row r="137" spans="1:7" ht="48" customHeight="1" x14ac:dyDescent="0.35">
      <c r="A137" s="34" t="s">
        <v>261</v>
      </c>
      <c r="B137" s="80" t="s">
        <v>262</v>
      </c>
      <c r="C137" s="77" t="s">
        <v>259</v>
      </c>
      <c r="D137" s="78">
        <v>20</v>
      </c>
      <c r="E137" s="174"/>
      <c r="F137" s="108">
        <f t="shared" si="5"/>
        <v>0</v>
      </c>
      <c r="G137" s="53" t="s">
        <v>263</v>
      </c>
    </row>
    <row r="138" spans="1:7" ht="122.45" customHeight="1" x14ac:dyDescent="0.35">
      <c r="A138" s="34" t="s">
        <v>264</v>
      </c>
      <c r="B138" s="80" t="s">
        <v>265</v>
      </c>
      <c r="C138" s="77" t="s">
        <v>259</v>
      </c>
      <c r="D138" s="78">
        <v>4</v>
      </c>
      <c r="E138" s="174"/>
      <c r="F138" s="108">
        <f t="shared" si="5"/>
        <v>0</v>
      </c>
      <c r="G138" s="53" t="s">
        <v>266</v>
      </c>
    </row>
    <row r="139" spans="1:7" ht="91.7" customHeight="1" x14ac:dyDescent="0.35">
      <c r="A139" s="34" t="s">
        <v>267</v>
      </c>
      <c r="B139" s="80" t="s">
        <v>268</v>
      </c>
      <c r="C139" s="77" t="s">
        <v>252</v>
      </c>
      <c r="D139" s="78">
        <v>9</v>
      </c>
      <c r="E139" s="174"/>
      <c r="F139" s="108">
        <f t="shared" si="5"/>
        <v>0</v>
      </c>
      <c r="G139" s="53" t="s">
        <v>269</v>
      </c>
    </row>
    <row r="140" spans="1:7" ht="65.45" customHeight="1" x14ac:dyDescent="0.35">
      <c r="A140" s="34" t="s">
        <v>270</v>
      </c>
      <c r="B140" s="80" t="s">
        <v>271</v>
      </c>
      <c r="C140" s="77" t="s">
        <v>259</v>
      </c>
      <c r="D140" s="78">
        <v>30</v>
      </c>
      <c r="E140" s="174"/>
      <c r="F140" s="108">
        <f t="shared" si="5"/>
        <v>0</v>
      </c>
      <c r="G140" s="53" t="s">
        <v>272</v>
      </c>
    </row>
    <row r="141" spans="1:7" ht="187.7" customHeight="1" x14ac:dyDescent="0.35">
      <c r="A141" s="34" t="s">
        <v>273</v>
      </c>
      <c r="B141" s="81" t="s">
        <v>274</v>
      </c>
      <c r="C141" s="77" t="s">
        <v>197</v>
      </c>
      <c r="D141" s="78">
        <v>2</v>
      </c>
      <c r="E141" s="174"/>
      <c r="F141" s="108">
        <f t="shared" si="5"/>
        <v>0</v>
      </c>
      <c r="G141" s="53" t="s">
        <v>275</v>
      </c>
    </row>
    <row r="142" spans="1:7" ht="110.45" customHeight="1" x14ac:dyDescent="0.35">
      <c r="A142" s="34" t="s">
        <v>276</v>
      </c>
      <c r="B142" s="81" t="s">
        <v>277</v>
      </c>
      <c r="C142" s="77" t="s">
        <v>197</v>
      </c>
      <c r="D142" s="78">
        <v>1</v>
      </c>
      <c r="E142" s="174"/>
      <c r="F142" s="108">
        <f t="shared" si="5"/>
        <v>0</v>
      </c>
      <c r="G142" s="53" t="s">
        <v>278</v>
      </c>
    </row>
    <row r="143" spans="1:7" ht="174.6" customHeight="1" x14ac:dyDescent="0.35">
      <c r="A143" s="34" t="s">
        <v>279</v>
      </c>
      <c r="B143" s="80" t="s">
        <v>280</v>
      </c>
      <c r="C143" s="77" t="s">
        <v>259</v>
      </c>
      <c r="D143" s="78">
        <v>3</v>
      </c>
      <c r="E143" s="174"/>
      <c r="F143" s="108">
        <f t="shared" si="5"/>
        <v>0</v>
      </c>
      <c r="G143" s="53" t="s">
        <v>281</v>
      </c>
    </row>
    <row r="144" spans="1:7" ht="153" customHeight="1" x14ac:dyDescent="0.35">
      <c r="A144" s="34" t="s">
        <v>282</v>
      </c>
      <c r="B144" s="80" t="s">
        <v>283</v>
      </c>
      <c r="C144" s="77" t="s">
        <v>284</v>
      </c>
      <c r="D144" s="78">
        <v>40</v>
      </c>
      <c r="E144" s="174"/>
      <c r="F144" s="108">
        <f t="shared" si="5"/>
        <v>0</v>
      </c>
      <c r="G144" s="53" t="s">
        <v>285</v>
      </c>
    </row>
    <row r="145" spans="1:7" ht="24" customHeight="1" thickBot="1" x14ac:dyDescent="0.4">
      <c r="A145" s="32"/>
      <c r="B145" s="88" t="s">
        <v>286</v>
      </c>
      <c r="C145" s="32"/>
      <c r="D145" s="32"/>
      <c r="E145" s="101"/>
      <c r="F145" s="99">
        <f>SUM(F134:F144)</f>
        <v>0</v>
      </c>
      <c r="G145" s="33"/>
    </row>
    <row r="146" spans="1:7" ht="21.75" thickBot="1" x14ac:dyDescent="0.4">
      <c r="A146" s="146" t="s">
        <v>140</v>
      </c>
      <c r="B146" s="147"/>
      <c r="C146" s="147"/>
      <c r="D146" s="147"/>
      <c r="E146" s="147"/>
      <c r="F146" s="148"/>
      <c r="G146" s="53"/>
    </row>
    <row r="147" spans="1:7" ht="24" thickBot="1" x14ac:dyDescent="0.4">
      <c r="A147" s="97">
        <v>1.1000000000000001</v>
      </c>
      <c r="B147" s="136" t="s">
        <v>287</v>
      </c>
      <c r="C147" s="137"/>
      <c r="D147" s="137"/>
      <c r="E147" s="138"/>
      <c r="F147" s="89">
        <f>F117</f>
        <v>0</v>
      </c>
      <c r="G147" s="82"/>
    </row>
    <row r="148" spans="1:7" ht="24" thickBot="1" x14ac:dyDescent="0.4">
      <c r="A148" s="97">
        <v>2.1</v>
      </c>
      <c r="B148" s="136" t="s">
        <v>288</v>
      </c>
      <c r="C148" s="137"/>
      <c r="D148" s="137"/>
      <c r="E148" s="138"/>
      <c r="F148" s="89">
        <f>F132</f>
        <v>0</v>
      </c>
      <c r="G148" s="82"/>
    </row>
    <row r="149" spans="1:7" ht="24" thickBot="1" x14ac:dyDescent="0.4">
      <c r="A149" s="97">
        <v>3.1</v>
      </c>
      <c r="B149" s="136" t="s">
        <v>289</v>
      </c>
      <c r="C149" s="137"/>
      <c r="D149" s="137"/>
      <c r="E149" s="138"/>
      <c r="F149" s="89">
        <f>F145</f>
        <v>0</v>
      </c>
      <c r="G149" s="82"/>
    </row>
    <row r="150" spans="1:7" ht="24" thickBot="1" x14ac:dyDescent="0.4">
      <c r="A150" s="139" t="s">
        <v>305</v>
      </c>
      <c r="B150" s="140"/>
      <c r="C150" s="140"/>
      <c r="D150" s="140"/>
      <c r="E150" s="141"/>
      <c r="F150" s="90">
        <f>SUM(F147:F149)</f>
        <v>0</v>
      </c>
      <c r="G150" s="82"/>
    </row>
    <row r="151" spans="1:7" ht="21.75" thickTop="1" x14ac:dyDescent="0.35">
      <c r="C151" s="2"/>
    </row>
  </sheetData>
  <sheetProtection algorithmName="SHA-512" hashValue="RsqYzt+tL7rdU0KOUpP+k4osaM+8zrGDWgIiWVBWmLYtAalEvsUjs59+J2xJm2pTyJDYQx8nKnKBti1bub078Q==" saltValue="UMTbW0FqdZT1OZ02Mj49vQ==" spinCount="100000" sheet="1" objects="1" scenarios="1"/>
  <mergeCells count="30">
    <mergeCell ref="B149:E149"/>
    <mergeCell ref="A150:E150"/>
    <mergeCell ref="B95:E95"/>
    <mergeCell ref="A13:G13"/>
    <mergeCell ref="B17:G17"/>
    <mergeCell ref="B96:G96"/>
    <mergeCell ref="A146:F146"/>
    <mergeCell ref="B147:E147"/>
    <mergeCell ref="B148:E148"/>
    <mergeCell ref="B47:B49"/>
    <mergeCell ref="D47:D49"/>
    <mergeCell ref="C47:C49"/>
    <mergeCell ref="A47:A49"/>
    <mergeCell ref="E47:E49"/>
    <mergeCell ref="F47:F49"/>
    <mergeCell ref="G47:G49"/>
    <mergeCell ref="A1:G2"/>
    <mergeCell ref="A14:G14"/>
    <mergeCell ref="A15:G15"/>
    <mergeCell ref="B16:F16"/>
    <mergeCell ref="A8:G8"/>
    <mergeCell ref="A9:G9"/>
    <mergeCell ref="A10:G10"/>
    <mergeCell ref="A11:G11"/>
    <mergeCell ref="A12:G12"/>
    <mergeCell ref="A3:G3"/>
    <mergeCell ref="A4:G4"/>
    <mergeCell ref="A5:G5"/>
    <mergeCell ref="A6:G6"/>
    <mergeCell ref="A7:G7"/>
  </mergeCells>
  <phoneticPr fontId="6" type="noConversion"/>
  <printOptions horizontalCentered="1" verticalCentered="1"/>
  <pageMargins left="0" right="0" top="0" bottom="0" header="0.05" footer="0.05"/>
  <pageSetup paperSize="9" scale="50" orientation="portrait" r:id="rId1"/>
  <rowBreaks count="10" manualBreakCount="10">
    <brk id="23" max="6" man="1"/>
    <brk id="37" max="6" man="1"/>
    <brk id="46" max="6" man="1"/>
    <brk id="55" max="6" man="1"/>
    <brk id="70" max="6" man="1"/>
    <brk id="78" max="6" man="1"/>
    <brk id="95" max="6" man="1"/>
    <brk id="110" max="6" man="1"/>
    <brk id="123" max="6" man="1"/>
    <brk id="136"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u 2 0 t V 5 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C 7 b S 1 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2 0 t V y i K R 7 g O A A A A E Q A A A B M A H A B G b 3 J t d W x h c y 9 T Z W N 0 a W 9 u M S 5 t I K I Y A C i g F A A A A A A A A A A A A A A A A A A A A A A A A A A A A C t O T S 7 J z M 9 T C I b Q h t Y A U E s B A i 0 A F A A C A A g A u 2 0 t V 5 2 I Z o + j A A A A 9 g A A A B I A A A A A A A A A A A A A A A A A A A A A A E N v b m Z p Z y 9 Q Y W N r Y W d l L n h t b F B L A Q I t A B Q A A g A I A L t t L V c P y u m r p A A A A O k A A A A T A A A A A A A A A A A A A A A A A O 8 A A A B b Q 2 9 u d G V u d F 9 U e X B l c 1 0 u e G 1 s U E s B A i 0 A F A A C A A g A u 2 0 t 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f V V 5 b t O O 9 M o I V q h a r R g c s A A A A A A g A A A A A A A 2 Y A A M A A A A A Q A A A A Y g t i + T h z / u A 3 5 D U O P o N J y w A A A A A E g A A A o A A A A B A A A A D 9 W f W C H h e M 5 s o 0 s 0 E S w 9 2 b U A A A A G 5 b r w 0 x c 1 S T n l x y j t P s L i k 1 / S 6 n n n u J k B U C j q L C R G j a s C g 9 T j K J 2 i W / P z N D X N 9 I I u q 9 Q F t + L g 8 + R J Z 2 l m b s W X e O C 0 9 3 X p 3 3 J p t 1 N K 0 J 3 1 Z P F A A A A N 4 r U n s 1 f z i w L X Q j J w 5 g d l t k q b E R < / D a t a M a s h u p > 
</file>

<file path=customXml/itemProps1.xml><?xml version="1.0" encoding="utf-8"?>
<ds:datastoreItem xmlns:ds="http://schemas.openxmlformats.org/officeDocument/2006/customXml" ds:itemID="{C9AE0296-940F-4EF9-8981-D2017EFD66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Telesqof</vt:lpstr>
      <vt:lpstr>Telesqof!Print_Area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2023-11-12T08:21:13Z</dcterms:modified>
  <cp:category/>
  <cp:contentStatus/>
</cp:coreProperties>
</file>