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filterPrivacy="1" codeName="ThisWorkbook" defaultThemeVersion="124226"/>
  <xr:revisionPtr revIDLastSave="0" documentId="13_ncr:1_{0226DFD2-B733-4F8D-9408-B514E9361C08}" xr6:coauthVersionLast="36" xr6:coauthVersionMax="36" xr10:uidLastSave="{00000000-0000-0000-0000-000000000000}"/>
  <bookViews>
    <workbookView xWindow="0" yWindow="0" windowWidth="11130" windowHeight="2850" tabRatio="323" xr2:uid="{00000000-000D-0000-FFFF-FFFF00000000}"/>
  </bookViews>
  <sheets>
    <sheet name="Household Borehole" sheetId="7" r:id="rId1"/>
  </sheets>
  <calcPr calcId="191029"/>
</workbook>
</file>

<file path=xl/calcChain.xml><?xml version="1.0" encoding="utf-8"?>
<calcChain xmlns="http://schemas.openxmlformats.org/spreadsheetml/2006/main">
  <c r="G13" i="7" l="1"/>
  <c r="G49" i="7"/>
  <c r="G47" i="7"/>
  <c r="G45" i="7"/>
  <c r="G41" i="7"/>
  <c r="G39" i="7"/>
  <c r="G37" i="7"/>
  <c r="G35" i="7"/>
  <c r="G31" i="7"/>
  <c r="G29" i="7"/>
  <c r="G27" i="7"/>
  <c r="G25" i="7"/>
  <c r="G23" i="7"/>
  <c r="G21" i="7"/>
  <c r="G19" i="7"/>
  <c r="G17" i="7"/>
  <c r="G15" i="7"/>
  <c r="G51" i="7" l="1"/>
  <c r="G43" i="7"/>
  <c r="G33" i="7"/>
  <c r="G52" i="7" l="1"/>
</calcChain>
</file>

<file path=xl/sharedStrings.xml><?xml version="1.0" encoding="utf-8"?>
<sst xmlns="http://schemas.openxmlformats.org/spreadsheetml/2006/main" count="188" uniqueCount="176">
  <si>
    <t>No.</t>
  </si>
  <si>
    <t>B</t>
  </si>
  <si>
    <t>M.L.</t>
  </si>
  <si>
    <t>C</t>
  </si>
  <si>
    <t>A-1</t>
  </si>
  <si>
    <t>A-2</t>
  </si>
  <si>
    <t>A-3</t>
  </si>
  <si>
    <t>A-4</t>
  </si>
  <si>
    <t>A-5</t>
  </si>
  <si>
    <t>A-6</t>
  </si>
  <si>
    <t>A-7</t>
  </si>
  <si>
    <t>A-8</t>
  </si>
  <si>
    <t>A-9</t>
  </si>
  <si>
    <t>L.S</t>
  </si>
  <si>
    <t>B-1</t>
  </si>
  <si>
    <t>B-3</t>
  </si>
  <si>
    <t>B-4</t>
  </si>
  <si>
    <t>C-1</t>
  </si>
  <si>
    <t>C-3</t>
  </si>
  <si>
    <t xml:space="preserve">Curing for all concrete works should be not less than 7 days before construction start above any  conctrete structure .               </t>
  </si>
  <si>
    <t xml:space="preserve">يتم تنفيذ جميع البنود وفقًا للشروط والمواصفات والمخططات التفصيلية للمناقصة ووفقًا لتعليمات مهندس سماريتانس بيرس. </t>
  </si>
  <si>
    <t>تشمل الأسعار كل ما هو ضروري لتنفيذ الفقرة ، بما في ذلك القوى العاملة والمواد والتجهيزات والملحقات والاختبار المطلوب وتكلفة العينات وأخذ العينات والمعدات والآلات والأدوات والنقل والأعمال المؤقتة والرسوم والواجبات القانونية ورسوم التوصيل (إذا أي) ، والاختبار والتكليف ، إلخ.</t>
  </si>
  <si>
    <t>يجب على المقاول أخذ عينات من الأعمال واختبارها في الامتثال التام للمعايير واللوائح المحلية. يتحمل المقاول تكلفة أخذ العينات والاختبار بالإضافة إلى تخزين العينات وحفظها ونقلها وما إلى ذلك ، إذا لزم الأمر ، قد يطلب سماريتانس بيرس اختبارات إضافية.</t>
  </si>
  <si>
    <t>عند الاقتضاء ، يجب أن يقدم المقاول للموافقة ما لا يقل عن ثلاث عينات من المواد المقترحة للاستخدام ، جنبًا إلى جنب مع البيانات الفنية المطلوبة ، وشهادات الاختبار ، وشهادات المنشأ ، وما إلى ذلك. يجب أن تتم الموافقة على العينات من قبل مهندس سماريتانس بيرس قبل نقلها إلى الموقع</t>
  </si>
  <si>
    <t>Prices include all that is necessary to implement the item, inclusive of manpower, material, fittings, accessories, required testing, cost of samples and sampling, equipment, machinery, tools, transportation, temporary works, legal fees and duties, connection fee (if any), testing and commissioning, etc.</t>
  </si>
  <si>
    <t>Where required, contractor must provide for approval at least three samples of the material proposed for use, along with the required technical data, test certificates, certificates of origin, etc. The samples must be approved by the Samaritan's Purse Engineer before transporting to site.</t>
  </si>
  <si>
    <t>Items listed in the drawings but are not mentioned in this BoQ are considered accounted for within the other items of the BoQ and shall not be paid extra.</t>
  </si>
  <si>
    <t>All works shall be implemented in accordance with the Iraqi technical specifications, by laws, and guidelines.</t>
  </si>
  <si>
    <t>English version of this BoQ supercedes the Arabic version.</t>
  </si>
  <si>
    <t xml:space="preserve">The Electrical Works include wiring, Circuit breakers, connection, conduit, fittings, accessories, and all related work,  (even if it is not mentioned below ), to complete and get the system working properly. </t>
  </si>
  <si>
    <t>يتم تنفيذ جميع الأعمال وفقا للمواصفات الفنية العراقية والقوانين والمبادئ التوجيهية.</t>
  </si>
  <si>
    <t>عند إصدار تعليمات بذلك ، يجب على المقاول تقديم رسومات تنفيذية لإظهار الترتيبات وطريقة العمل ، ويجب أن يقدم رسومات مدمجة لتصحيح رسومات التصميم حيث يتم تعديلها.</t>
  </si>
  <si>
    <t xml:space="preserve">النسخة الإنكليزية من جدول الكميات تحل محل النسخة العربية (في حالة الاختلاف نسخة الانكليزية هي المرجع). </t>
  </si>
  <si>
    <t>يجب ألا تقل المعالجة (رش الماء) لجميع أعمال الخرسانة عن 7 أيام قبل بدء البناء فوق أي هيكل خرساني.</t>
  </si>
  <si>
    <t>تشمل الأعمال الكهربائية الأسلاك ، والقواطع ، والتوصيل ، والقناة ، والتجهيزات ، والملحقات ، وجميع الأعمال ذات الصلة ، (حتى لو لم يتم ذكرها أدناه) ، لإكمال النظام وتشغيله بشكل صحيح.</t>
  </si>
  <si>
    <t>تعتبر العناصر المدرجة في الرسومات ولكن لم يتم ذكرها في جدول الكميات هذا , محسوبة ضمن البنود الأخرى في جدول الكميات ولن يتم دفعها إضافية.</t>
  </si>
  <si>
    <t>Contractor shall sample the works and test it in total compliance with local standards and regulations. Contractor shall bear the cost of sampling and testing in addition to storage of samples, safe keeping, transportation etc. If deemed necessary, Samaritan's Purse may request additional testing.</t>
  </si>
  <si>
    <t>Mechanical Works</t>
  </si>
  <si>
    <t>Electrical Works</t>
  </si>
  <si>
    <t>m3</t>
  </si>
  <si>
    <t>m2</t>
  </si>
  <si>
    <t>B-2</t>
  </si>
  <si>
    <t xml:space="preserve">Prices include painting all iron elements such as pipes, angles, frames, etc. with one coats of anti-rust / anti-oxide paint and two coats of oil paint if not mentioned in description.  </t>
  </si>
  <si>
    <t>تشمل الأسعار طلاء جميع العناصر الحديدية مثل الأنابيب والزوايا والإطارات وغيرها بطبقة من الطلاء المضاد للصدأ / مضاد للأكسيد وطبقتين من الطلاء الزيتي إذا لم يذكر في الوصف.</t>
  </si>
  <si>
    <t>Contractor shall submit by email weekly detailed progress reports with completed quantities in an approved format. Reports shall include the updated work schedule and clear high-resolution photos of the project.</t>
  </si>
  <si>
    <t>يجب على المقاول أن يقدم عن طريق البريد الإلكتروني تقارير مرحلية مفصلة أسبوعية بكميات مكتملة بتنسيق معتمد. يجب أن تتضمن التقارير جدول عمل محدث وصورًا واضحة عالية الدقة للمشروع .</t>
  </si>
  <si>
    <t>#</t>
  </si>
  <si>
    <r>
      <t xml:space="preserve">Roof Drain pipes PVC 2.5":
</t>
    </r>
    <r>
      <rPr>
        <sz val="11"/>
        <color rgb="FF000000"/>
        <rFont val="Calibri"/>
        <family val="2"/>
        <scheme val="minor"/>
      </rPr>
      <t>Supply materials, tools, and manpower to install roof drain PVC pipes 2.5", good quality, Turkish made or equivalent. Including all connections and needed accessories to fix on roof and walls. All needed work to complete the job will be included within the price.</t>
    </r>
  </si>
  <si>
    <t xml:space="preserve">Any modification of quantities and/or qualities of the materials as well as any variation of the layout must be communicated in written to Samaritan's Purse Supervisor engineer and the modifications can be implemented ONLY up on written approval from Samaritan's Purse. Any unauthorised modification of quality and/or quantities of the materials as well as any variation of the layout shall be automatically rejected and any and every costs to dismantle and reconstruct as per Samaritan's Purse technical specifications and drawings it will Contractor's reponsible and Samaritan's Purse will not pay any additional cost. </t>
  </si>
  <si>
    <t>A-10</t>
  </si>
  <si>
    <t xml:space="preserve">Office </t>
  </si>
  <si>
    <t xml:space="preserve">Submitted on </t>
  </si>
  <si>
    <t xml:space="preserve">Deadline (closing date) </t>
  </si>
  <si>
    <t xml:space="preserve">Project Location </t>
  </si>
  <si>
    <t>REQUEST FOR QUOTATION (RFQ)</t>
  </si>
  <si>
    <t xml:space="preserve">Tender Title </t>
  </si>
  <si>
    <t>Procurement Number:</t>
  </si>
  <si>
    <t>Samaritan's Purse Information Area Only / سماريتناس بيرس</t>
  </si>
  <si>
    <r>
      <t xml:space="preserve">Supplier: </t>
    </r>
    <r>
      <rPr>
        <b/>
        <sz val="9"/>
        <color rgb="FFFF0000"/>
        <rFont val="Calibri"/>
        <family val="2"/>
        <scheme val="minor"/>
      </rPr>
      <t xml:space="preserve">Please fill out all white boxes </t>
    </r>
    <r>
      <rPr>
        <b/>
        <sz val="9"/>
        <color theme="1"/>
        <rFont val="Calibri"/>
        <family val="2"/>
        <scheme val="minor"/>
      </rPr>
      <t>/</t>
    </r>
    <r>
      <rPr>
        <b/>
        <sz val="9"/>
        <color rgb="FFFF0000"/>
        <rFont val="Calibri"/>
        <family val="2"/>
        <scheme val="minor"/>
      </rPr>
      <t xml:space="preserve"> </t>
    </r>
    <r>
      <rPr>
        <b/>
        <sz val="9"/>
        <color theme="1"/>
        <rFont val="Calibri"/>
        <family val="2"/>
        <scheme val="minor"/>
      </rPr>
      <t>المورد:</t>
    </r>
    <r>
      <rPr>
        <b/>
        <sz val="9"/>
        <color rgb="FFFF0000"/>
        <rFont val="Calibri"/>
        <family val="2"/>
        <scheme val="minor"/>
      </rPr>
      <t xml:space="preserve"> يرجى ملء جميع المربعات البيضاء</t>
    </r>
  </si>
  <si>
    <t>Description / الوصف</t>
  </si>
  <si>
    <t xml:space="preserve"> Qty / الكمية</t>
  </si>
  <si>
    <t>Additional Comments /  تعاليق اضافية</t>
  </si>
  <si>
    <t>A</t>
  </si>
  <si>
    <t>Total A, B, C</t>
  </si>
  <si>
    <t>Company Name
اسم الشركة</t>
  </si>
  <si>
    <t xml:space="preserve">Contact Name
الاسم الثلاثي للشخص المعني بالأتصال </t>
  </si>
  <si>
    <t>Contact Email
البريد الألكتروني</t>
  </si>
  <si>
    <t>Contact Phone
رقم الهاتف الشخصي</t>
  </si>
  <si>
    <t>Company Adress, عنوان الشركة</t>
  </si>
  <si>
    <t>Validity of Quote (Should be at least 90 days)
مدة صلاحية العرض (يجب ان تكون على الاقل 90 يوم)</t>
  </si>
  <si>
    <t>Did you stamp Annex A - Drawing and designs (Yes/No)  
هل قمت بختم الملحق أ - المخططات و التصاميم  (نعم / لا)</t>
  </si>
  <si>
    <t>Did you fill and stamp Annex B - Company Experience Record (Yes/No)  
هل قمت بملء وختم الملحق ب- سجل خبرات الشركة السابقة (نعم / لا)</t>
  </si>
  <si>
    <t>Did you fill and stamp Annex C - References Form (Yes/No)  
هل قمت بتعبئة وختم الملحق ج - نموذج مراجع الشركة (نعم / لا)</t>
  </si>
  <si>
    <t>Payment Terms: شروط الدفع وتسديد الأجور</t>
  </si>
  <si>
    <t xml:space="preserve">Provide Delivery YES / NO توفير التوصيل ؟ (نعم او لا) </t>
  </si>
  <si>
    <t xml:space="preserve"> Contact Signature
توقيع الشخص المعني بالأتصال :</t>
  </si>
  <si>
    <t>Supplier Stamp ختم المورد</t>
  </si>
  <si>
    <t>Stamp here</t>
  </si>
  <si>
    <t>Warranty Type: نوع الضمان</t>
  </si>
  <si>
    <t>Technical Conditions التعليمات الفنية</t>
  </si>
  <si>
    <t>General Conditions التعليمات العامة</t>
  </si>
  <si>
    <t>يجب إرسال أي تعديل لكميات و / أو جودة المواد بالإضافة إلى أي تغيير في التصميم كتابيًا إلى مهندس المشرف في سماريتانس بيرس ولا يمكن تنفيذ التعديلات إلا بناءً على موافقة خطية من سماريتانس بيرس. سيتم رفض أي تعديل غير مصرح به لجودة و / أو كميات المواد بالإضافة إلى أي تغيير في التصميم تلقائيًا وأي تكاليف تفكيك وإعادة بناء وفقًا للمواصفات الفنية والرسومات الخاصة بـ سماريتانس بيرس ستكون مسؤولة  المقاول ولن تتحمل سماريتانس بيرس دفع أي تكلفة إضافية</t>
  </si>
  <si>
    <t>The payment will be based on the actual achieved quantities and measurements, but not on the estimated BoQs. in additional the contractor will be responsible for the cost of implemented items not mentioned in the BoQs and not approved in writing by Samaritan's Purse engineers. Samaritan's Purse will not pay for these additional costs.</t>
  </si>
  <si>
    <t>سيتم الدفع على أساس الكميات والقياسات الفعلية المحققة، ولكن ليس على أساس جداول الكميات المقدرة. بالإضافة إلى ذلك، سيكون المقاول مسؤولاً عن تكلفة العناصر المنفذة غير المذكورة في جداول الكميات والتي لم تتم الموافقة عليها كتابيًا من قبل مهندسي ساماريتانس بيرس. لن تدفع ساماريتانس بيرس هذه التكاليف الإضافية.</t>
  </si>
  <si>
    <t>يتعين على المقاول تقديم مخطط جانت مفصل، يوضح بالتفصيل خطة العمل اليومية (بدلاً من الأسبوعية أو الشهرية)، ويحدد خطة العمل حتى اكتمال المشروع.</t>
  </si>
  <si>
    <t>ستكون معايير التقييم لهذا العطاء بشكل أساسي على ما يلي:
- السعر.
- وقت اكمال المشروع.
- مدة الضمان.
- شركة بناء شرعية.
تحتفظ لجنة مناقصة سماريتانس بيرس بصلاحية تعديل هذه المعاييرحسب مصلحة سماريتانس بيرس خلال اي مرحلة من عملية الشراء هذه.</t>
  </si>
  <si>
    <t>After the quotation has been received, and during the validity of the quotation, SPI will not accept any price variation due to escalation, inflation, fluctuation in exchange rates, or any other market factors.</t>
  </si>
  <si>
    <t>بعد استلام عرض الأسعار وأثناء سريان عرض الأسعار ، لن يقبل أي تغير في الأسعار بسبب التصعيد أو التضخم أو التقلبات في أسعار الصرف أو أي عوامل سوقية أخرى.</t>
  </si>
  <si>
    <t>يمكن تقسيم المشروع بين عدة موردين بناءً على اعتبارات فنية، وفقًا لتقييم لجنة المشتريات، لضمان التوافق مع أهداف المشروع. تحتفظ منظمة ساماريتانس بيرس بالمرونة لاختيار جميع أو بعض العناصر اعتمادًا على احتياجات المشروع الخاصة.</t>
  </si>
  <si>
    <t>The quantities mentioned represent the total requirements for completing 23 boreholes. The same unit price will be applied in case the work is divided among multiple suppliers.</t>
  </si>
  <si>
    <t>تمثل الكميات المذكورة إجمالي الاحتياجات اللازمة لإنجاز 23 بئراً. سيتم تطبيق نفس سعر الوحدة في حالة تقسيم العمل على عدة موردين.</t>
  </si>
  <si>
    <r>
      <rPr>
        <b/>
        <sz val="11"/>
        <color theme="1"/>
        <rFont val="Calibri"/>
        <family val="2"/>
        <scheme val="minor"/>
      </rPr>
      <t xml:space="preserve">Site Preparation and excavation: </t>
    </r>
    <r>
      <rPr>
        <sz val="11"/>
        <color theme="1"/>
        <rFont val="Calibri"/>
        <family val="2"/>
        <scheme val="minor"/>
      </rPr>
      <t xml:space="preserve">
Supply of materials, tools, machineries and manpower for site preparation, leveling and excavation 20 cm (Area 3x3 M2). The work includes Leveling of the site, clean from all debris, agriculture soil, and organic materials and transport to an authorized dumpsite.</t>
    </r>
  </si>
  <si>
    <r>
      <rPr>
        <b/>
        <sz val="11"/>
        <color theme="1"/>
        <rFont val="Calibri"/>
        <family val="2"/>
        <scheme val="minor"/>
      </rPr>
      <t>تهيئة الموقع والحفريات:</t>
    </r>
    <r>
      <rPr>
        <sz val="11"/>
        <color theme="1"/>
        <rFont val="Calibri"/>
        <family val="2"/>
        <scheme val="minor"/>
      </rPr>
      <t xml:space="preserve">
تجهيز المواد والأدوات والآلات والايادي العاملة لتهيئة الموقع حفر و قشط بسمك 20سم (مساحة 3× 3 م 2).تسوية الموقع وتنظيفه من جميع الأنقاض والتربة الزراعية والمواد العضوية والنقل إلى مكب مرخص. سيتم تضمين جميع الأعمال اللازمة لإكمال االفقرة ضمن السعر.</t>
    </r>
  </si>
  <si>
    <r>
      <rPr>
        <b/>
        <sz val="11"/>
        <color theme="1"/>
        <rFont val="Calibri"/>
        <family val="2"/>
        <scheme val="minor"/>
      </rPr>
      <t>filling Works (3x3x0.2m):</t>
    </r>
    <r>
      <rPr>
        <sz val="11"/>
        <color theme="1"/>
        <rFont val="Calibri"/>
        <family val="2"/>
        <scheme val="minor"/>
      </rPr>
      <t xml:space="preserve">
Supply  materials, machines, and manpower for filling works of store room with spread a layer of Sub-Base Soil aggregate at 20 cm with good compacting by a ratio 95%, the price includes all requirement to complete the works according to the instruction of supervisor engineer.</t>
    </r>
  </si>
  <si>
    <r>
      <rPr>
        <b/>
        <sz val="11"/>
        <color theme="1"/>
        <rFont val="Calibri"/>
        <family val="2"/>
        <scheme val="minor"/>
      </rPr>
      <t>أساس حصيرة الخرسانة المسلحة لغرفة( 3x3x0.3 م):</t>
    </r>
    <r>
      <rPr>
        <sz val="11"/>
        <color theme="1"/>
        <rFont val="Calibri"/>
        <family val="2"/>
        <scheme val="minor"/>
      </rPr>
      <t xml:space="preserve">
تجهيز المواد والأدوات والايادي العاملة لصب أساس حصيرة الخرسانة المسلحة (C25MPa) بسمك (0.3 م) وباستخدام الأسمنت المقاوم للكبريتات للأساسات. وجميع متطلبات حديد التسليح (طبقتان من كلا الاتجاهين Ø12 @ 200mm c / c) ، وأغطية الخرسانة ، والقوالب واستخدام طبقة من نايلون  سيتم تضمين جميع الأعمال اللازمة لإكمال الوظيفة ضمن السعر. </t>
    </r>
    <r>
      <rPr>
        <sz val="11"/>
        <color rgb="FFFF0000"/>
        <rFont val="Calibri"/>
        <family val="2"/>
        <scheme val="minor"/>
      </rPr>
      <t>انظر الرسم المرفق (1&amp;2&amp;4).</t>
    </r>
  </si>
  <si>
    <r>
      <rPr>
        <b/>
        <sz val="11"/>
        <color theme="1"/>
        <rFont val="Calibri"/>
        <family val="2"/>
        <scheme val="minor"/>
      </rPr>
      <t>أعمال البلوك الخرساني الصلب فوق مستوى الاساس (2.5x2.5)م:</t>
    </r>
    <r>
      <rPr>
        <sz val="11"/>
        <color theme="1"/>
        <rFont val="Calibri"/>
        <family val="2"/>
        <scheme val="minor"/>
      </rPr>
      <t xml:space="preserve">
تجهيز المواد والأدوات والايدي العاملة لبناء الجدران فوق مستوى الاساس (عرض 20 سم ، ارتفاع 2.3م) باستخدام بلوكات خرسانية صلبة (15 × 20 × 40) سم (درجة أ) مع مونة الاسمنت ​​رمل  (1: 3). سيتم تضمين جميع الأعمال اللازمة لإكمال الفقرة ضمن السعر. </t>
    </r>
    <r>
      <rPr>
        <sz val="11"/>
        <color rgb="FFFF0000"/>
        <rFont val="Calibri"/>
        <family val="2"/>
        <scheme val="minor"/>
      </rPr>
      <t xml:space="preserve"> انظر الرسم المرفق (1&amp;2&amp;4).</t>
    </r>
  </si>
  <si>
    <r>
      <rPr>
        <b/>
        <sz val="11"/>
        <color theme="1"/>
        <rFont val="Calibri"/>
        <family val="2"/>
        <scheme val="minor"/>
      </rPr>
      <t>Reinforced Concrete slab, beam, and lintel:</t>
    </r>
    <r>
      <rPr>
        <sz val="11"/>
        <color theme="1"/>
        <rFont val="Calibri"/>
        <family val="2"/>
        <scheme val="minor"/>
      </rPr>
      <t xml:space="preserve">
Supply of materials, tools and manpower for casting reinforced concrete (C25MPa) for slab(2.5x2.7m) with tickness 0.2m, beam(0.4x0.2m), lintel. All the requirements of steel reinforcement, concrete covers, formworks. Including two layers of roof waterproofing coat. All needed works to complete the job will be included within the price.
Slab: double layers of Steel reinforcements, each layer Ø12mm @200mm c/c both directions.
Lintel and beams: 6Ø12 top,middle and bottom and stirrups Ø10mm @200mm c/c. </t>
    </r>
    <r>
      <rPr>
        <sz val="11"/>
        <color rgb="FFFF0000"/>
        <rFont val="Calibri"/>
        <family val="2"/>
        <scheme val="minor"/>
      </rPr>
      <t>see attached Drawing (1&amp;2&amp;4).</t>
    </r>
  </si>
  <si>
    <r>
      <rPr>
        <b/>
        <sz val="11"/>
        <color theme="1"/>
        <rFont val="Calibri"/>
        <family val="2"/>
        <scheme val="minor"/>
      </rPr>
      <t>الخرسانة المسلحة للسقف وجسور و رباط :</t>
    </r>
    <r>
      <rPr>
        <sz val="11"/>
        <color theme="1"/>
        <rFont val="Calibri"/>
        <family val="2"/>
        <scheme val="minor"/>
      </rPr>
      <t xml:space="preserve">
تجهيز المواد والأدوات والايادي العاملة لصب الخرسانة المسلحة (C25MPa) للسقف(2.5x2.7م) بسمك0.2م والجسور(0.4x0.2م) والرباط. يجب توفير جميع متطلبات من حديد التسليح والأغطية الخرسانية والقوالب.يتضمن طبقتين من مانع الرطوبة. سيتم تضمين جميع الأعمال اللازمة لإكمال الفقرة ضمن السعر.
السقف: طبقتان من التسليح ، كل طبقة Ø12mm @ 200mm c / c كلا الاتجاهين.
الرباط والجسور: 6 قضبان Ø12 علوي ,وسطى وسفلي و حديد Ø10 ملم حلقات عند 200 مم C / C. </t>
    </r>
    <r>
      <rPr>
        <sz val="11"/>
        <color rgb="FFFF0000"/>
        <rFont val="Calibri"/>
        <family val="2"/>
        <scheme val="minor"/>
      </rPr>
      <t xml:space="preserve"> انظر الرسم المرفق (1&amp;2&amp;4).</t>
    </r>
  </si>
  <si>
    <r>
      <rPr>
        <b/>
        <sz val="11"/>
        <color theme="1"/>
        <rFont val="Calibri"/>
        <family val="2"/>
        <scheme val="minor"/>
      </rPr>
      <t>Cement Plastering:</t>
    </r>
    <r>
      <rPr>
        <sz val="11"/>
        <color theme="1"/>
        <rFont val="Calibri"/>
        <family val="2"/>
        <scheme val="minor"/>
      </rPr>
      <t xml:space="preserve">
Supply of materials, tools and manpower for cement plastering with 20mm thickness smooth-finished for exterior, interior walls and celling. The price includes three layers as follows: one layer of cement splash dash, one layer of rough should have fine gravel (kafmal) including putting a layer of metal mesh between block works and concrete works (columns, beams and lintel), and the thired layer smooth finished cement plastering with cement-sand mortar. All needed works to complete the job will be included within the price.</t>
    </r>
  </si>
  <si>
    <r>
      <rPr>
        <b/>
        <sz val="11"/>
        <color theme="1"/>
        <rFont val="Calibri"/>
        <family val="2"/>
        <scheme val="minor"/>
      </rPr>
      <t>لبخ الأسمنت:</t>
    </r>
    <r>
      <rPr>
        <sz val="11"/>
        <color theme="1"/>
        <rFont val="Calibri"/>
        <family val="2"/>
        <scheme val="minor"/>
      </rPr>
      <t xml:space="preserve">
تجهيز المواد والأدوات والقوى العاملة للبخ بالأسمنت بسماكة 20 مم على نحو سلس للجدران الخارجية والداخلية والسقف. السعر يشمل ثلاث طبقات على النحو التالي: طبقة واحدة من رش الاسمنت (شربت) ، وطبقة واحدة الخشن يجب ان تحتوي خلطة على حصى ناعمة (كافمال) تشمل وضع طبقة من الشبك المعدني بين اعمال البلوك والاعمال الخرسانية (اعمدة وجسور وعتبات)  وطبقة الاخيرة لبخ ناعم من مونة ​​أسمنت ورمل. سيتم تضمين جميع الأعمال اللازمة لإكمال الفقر ضمن السعر.</t>
    </r>
  </si>
  <si>
    <r>
      <rPr>
        <b/>
        <sz val="11"/>
        <color theme="1"/>
        <rFont val="Calibri"/>
        <family val="2"/>
        <scheme val="minor"/>
      </rPr>
      <t>Plastic Painting:</t>
    </r>
    <r>
      <rPr>
        <sz val="11"/>
        <color theme="1"/>
        <rFont val="Calibri"/>
        <family val="2"/>
        <scheme val="minor"/>
      </rPr>
      <t xml:space="preserve">
Supply of materials, tools and manpower to paint the exterior,interior walls and celling , with three layers of plastic (silicon water proof) paint (Jotun, Betek, CAPAROL, Polisan, dyo or equivalent). The paint should be diluted (10%--15%) with water to achieve the coverage of painting of not more than (10-12) m2/Liter/layer.  The job includes cleaning the walls, removing the dirt and dust. All needed works to complete the job, shall be included within the price. </t>
    </r>
    <r>
      <rPr>
        <sz val="11"/>
        <color rgb="FFFF0000"/>
        <rFont val="Calibri"/>
        <family val="2"/>
        <scheme val="minor"/>
      </rPr>
      <t>see attached Drawing (1).</t>
    </r>
  </si>
  <si>
    <r>
      <rPr>
        <b/>
        <sz val="11"/>
        <color theme="1"/>
        <rFont val="Calibri"/>
        <family val="2"/>
        <scheme val="minor"/>
      </rPr>
      <t>طلاء بلاستيك:</t>
    </r>
    <r>
      <rPr>
        <sz val="11"/>
        <color theme="1"/>
        <rFont val="Calibri"/>
        <family val="2"/>
        <scheme val="minor"/>
      </rPr>
      <t xml:space="preserve">
تجهيز مواد وأدوات وقوى عاملة لطلاء الجدران الخارجية والداخلية والسقف بثلاث طبقات من الصبغ (سيليكون مقاوم للماء) دهان نوع (جوتن ، بيتيك ، كابارول ، بوليسان ، ديو أو ما يكافء). يجب تخفيف الدهان (10٪ - 15٪) بالماء لتحقيق تغطية الدهان بما لا يزيد عن (10-12) م 2 / لتر / طبقة. تشمل العمل تنظيف الجدران وإزالة الأوساخ والغبار. يتم تضمين جميع الأعمال اللازمة لإكمال الفقر ضمن السعر </t>
    </r>
    <r>
      <rPr>
        <sz val="11"/>
        <color rgb="FFFF0000"/>
        <rFont val="Calibri"/>
        <family val="2"/>
        <scheme val="minor"/>
      </rPr>
      <t>انظر الرسم المرفق (1).</t>
    </r>
  </si>
  <si>
    <r>
      <rPr>
        <b/>
        <sz val="11"/>
        <color theme="1"/>
        <rFont val="Calibri"/>
        <family val="2"/>
        <scheme val="minor"/>
      </rPr>
      <t xml:space="preserve">steel Iron Door (1.0x2.10m):
</t>
    </r>
    <r>
      <rPr>
        <sz val="11"/>
        <color theme="1"/>
        <rFont val="Calibri"/>
        <family val="2"/>
        <scheme val="minor"/>
      </rPr>
      <t>Supply of materials, tools, and manpower to install a steel door with frame steel angle 40x40x3mm, with steel plate gauge 18(1.21mm) on the double face, using steel tube 25x25x1.8mm, including a layer of Styrofoam to be placed between the two faces, hinges, doors handle, locks and fixing a stopper on the floor or wall. The price of the work includes the painting of a steel door using a layer of anti-rust and 2 layers of oil paint. All needed work to complete the job will be included within the price.</t>
    </r>
  </si>
  <si>
    <r>
      <rPr>
        <b/>
        <sz val="11"/>
        <color theme="1"/>
        <rFont val="Calibri"/>
        <family val="2"/>
        <scheme val="minor"/>
      </rPr>
      <t>باب حديد (1.0x2.10) م:</t>
    </r>
    <r>
      <rPr>
        <sz val="11"/>
        <color theme="1"/>
        <rFont val="Calibri"/>
        <family val="2"/>
        <scheme val="minor"/>
      </rPr>
      <t xml:space="preserve">
تجهيز المواد والأدوات والأيدي العاملة لتركيب باب حديدي بإطار زواية 40x40x3ملم مع استخدام لوح فولاذي قياس 18 (1.21 ملم) على الوجه المزدوج، باستخدام أنبوب فولاذي 25×25×1.8 ملم، متضمناً طبقة من عازل (الستايروفوم) توضع بين الوجهين، المفصلات ومقابض الأبواب والأقفال وتثبيت السدادة على الأرض أو الحائط. سعر العمل يشمل طلاء باب حديدي بطبقة مضادة للصدأ وطبقتين من الطلاء الزيتي. سيتم تضمين جميع الأعمال اللازمة لإكمال المهمة ضمن السعر.</t>
    </r>
  </si>
  <si>
    <r>
      <rPr>
        <b/>
        <sz val="11"/>
        <color theme="1"/>
        <rFont val="Calibri"/>
        <family val="2"/>
        <scheme val="minor"/>
      </rPr>
      <t>Steel Iron window 1x0.6 m:</t>
    </r>
    <r>
      <rPr>
        <sz val="11"/>
        <color theme="1"/>
        <rFont val="Calibri"/>
        <family val="2"/>
        <scheme val="minor"/>
      </rPr>
      <t xml:space="preserve">
Supply of materials, tools and manpower to install steel windows (using L T Z hollow steel Tube thickness 2mm). The price of works includes protection using 10mm square steel bars every 15 cm, one  layers anti rust painting and two layers of oil painting, handles, and clear glass 4mm thickness. All needed work to complete the job will be included within the price. </t>
    </r>
  </si>
  <si>
    <r>
      <rPr>
        <b/>
        <sz val="11"/>
        <color theme="1"/>
        <rFont val="Calibri"/>
        <family val="2"/>
        <scheme val="minor"/>
      </rPr>
      <t>شباك حديدي 1x0.6 م:</t>
    </r>
    <r>
      <rPr>
        <sz val="11"/>
        <color theme="1"/>
        <rFont val="Calibri"/>
        <family val="2"/>
        <scheme val="minor"/>
      </rPr>
      <t xml:space="preserve">
تجهيز المواد والأدوات والقوى العاملة لتركيب الشباك الحديدية(باستخدام أنبوب حديدي مجوف LT Z  سمك 2مم). يشمل سعر الحماية باستخدام قضبان فولاذية مربعة 10 مم كل 15 سم الأعمال طبقة طلاء مضاد للصدأ وطبقتين من الطلاء الزيتي ومقابض وزجاج شفاف 4 ملم. سيتم تضمين جميع الأعمال اللازمة لإكمال الفقرة ضمن السعر.</t>
    </r>
  </si>
  <si>
    <r>
      <rPr>
        <b/>
        <sz val="11"/>
        <color theme="1"/>
        <rFont val="Calibri"/>
        <family val="2"/>
        <scheme val="minor"/>
      </rPr>
      <t>أنابيب تصريف السقف 2.5 PVC إنج:</t>
    </r>
    <r>
      <rPr>
        <sz val="11"/>
        <color theme="1"/>
        <rFont val="Calibri"/>
        <family val="2"/>
        <scheme val="minor"/>
      </rPr>
      <t xml:space="preserve">
تجهيز المواد والأدوات والايادي العاملة لتركيب أنابيبPVC  لتصريف مياه الامطار للأسطح 2.5 إنج ذات جودة جيدة , تركي الصنع او مايكافئه بما في ذلك جميع الوصلات والملحقات اللازمة للتثبيت على الأسطح والجدران ، وسيتم تضمين جميع الأعمال اللازمة لإنجاز المهمة ضمن السعر.</t>
    </r>
  </si>
  <si>
    <r>
      <rPr>
        <b/>
        <sz val="11"/>
        <color theme="1"/>
        <rFont val="Calibri"/>
        <family val="2"/>
        <scheme val="minor"/>
      </rPr>
      <t xml:space="preserve">Submersible pump (3HP): 
</t>
    </r>
    <r>
      <rPr>
        <sz val="11"/>
        <color theme="1"/>
        <rFont val="Calibri"/>
        <family val="2"/>
        <scheme val="minor"/>
      </rPr>
      <t>supply, install, and test submersible pump for irrigation household boreholes (3Hp, 2.2Kw, single-phase, V 220/230, Dia.2 inches, H. max=150m), very good quality preferable European Technologies (shimge, lion, Grundfos, Lora or Equivalent) also the price include all necessary works with all accessories required (fittings, reducers, elbows,connections, clumps….etc.) to connecting submersible pump with Pipes and electricity according to the instruction of supervisor engineer.</t>
    </r>
  </si>
  <si>
    <r>
      <rPr>
        <b/>
        <sz val="11"/>
        <color theme="1"/>
        <rFont val="Calibri"/>
        <family val="2"/>
        <scheme val="minor"/>
      </rPr>
      <t>مضخة غاطسة (3 حصان):</t>
    </r>
    <r>
      <rPr>
        <sz val="11"/>
        <color theme="1"/>
        <rFont val="Calibri"/>
        <family val="2"/>
        <scheme val="minor"/>
      </rPr>
      <t xml:space="preserve">
تجهيز وتركيب وفحص مضخة غاطسة لآبار الري المنزلية (3 حصان، 2.2 كيلو وات، أحادية الطور، V 220/230، قطرها 2 انج، ارتفاع بحد أقصى = 150 م)،ذات نوعية جيدة جدًا ويفضل ان يكون ذات تكنلوجية اوروبية (شيمجي، لايون، جراندفوس , لورا أو ما يعادلها) كما يشمل السعر كافة الأعمال والمتطلبات اللازمة (عكس، مصغر،توصيل ,الأكواع، قفايس....إلخ) لربط المضخة الغاطسة بالأنابيب والكهرباء حسب تعليمات المهندس المشرف.</t>
    </r>
  </si>
  <si>
    <r>
      <rPr>
        <b/>
        <sz val="11"/>
        <color theme="1"/>
        <rFont val="Calibri"/>
        <family val="2"/>
        <scheme val="minor"/>
      </rPr>
      <t xml:space="preserve">High-density polyethylene pipes (1.5 inches): 
</t>
    </r>
    <r>
      <rPr>
        <sz val="11"/>
        <color theme="1"/>
        <rFont val="Calibri"/>
        <family val="2"/>
        <scheme val="minor"/>
      </rPr>
      <t>Supply, materials tools, and manpower to install, and test polyethylene pipe dia. 1.5 inches, 10 bar, high quality, preferably Turkish-made or equivalent for connection between the submersible pump inside the borehole and and water storage tank on the ground, also the price includes all necessary works according to the instruction of the supervisor engineer.</t>
    </r>
  </si>
  <si>
    <r>
      <rPr>
        <b/>
        <sz val="11"/>
        <color theme="1"/>
        <rFont val="Calibri"/>
        <family val="2"/>
        <scheme val="minor"/>
      </rPr>
      <t>أنابيب بولي إيثيلين عالي الكثافة (1.5 بوصة):</t>
    </r>
    <r>
      <rPr>
        <sz val="11"/>
        <color theme="1"/>
        <rFont val="Calibri"/>
        <family val="2"/>
        <scheme val="minor"/>
      </rPr>
      <t xml:space="preserve">
تجهيز المواد والأدوات  والايادي العاملة لتركيب وفحص أنابيب البولي إيثيلين قطرها 1.5 انج و 10 بار يفضل ان يكون ذات جودة عالية تركي المنشأ او ما يكافئه للتوصيل بين المضخة الغاطسة داخل البئر وخزان المياه على الأرض، كما يشمل السعر جميع الأعمال اللازمة للربط حسب تعليمات المهندس المشرف.</t>
    </r>
  </si>
  <si>
    <r>
      <rPr>
        <b/>
        <sz val="11"/>
        <color theme="1"/>
        <rFont val="Calibri"/>
        <family val="2"/>
        <scheme val="minor"/>
      </rPr>
      <t xml:space="preserve">Cable rope 12mm: 
</t>
    </r>
    <r>
      <rPr>
        <sz val="11"/>
        <color theme="1"/>
        <rFont val="Calibri"/>
        <family val="2"/>
        <scheme val="minor"/>
      </rPr>
      <t xml:space="preserve">supply materials, tools, and manpower to install and fix Nylon cable ropes 12mm with a submersible pump, and Fix well with the top of the borehole, the price includes all necessary works according to the instruction of the supervisor engineer. </t>
    </r>
    <r>
      <rPr>
        <sz val="11"/>
        <color rgb="FFFF0000"/>
        <rFont val="Calibri"/>
        <family val="2"/>
        <scheme val="minor"/>
      </rPr>
      <t>see attached Drawing (5).</t>
    </r>
  </si>
  <si>
    <r>
      <rPr>
        <b/>
        <sz val="11"/>
        <color theme="1"/>
        <rFont val="Calibri"/>
        <family val="2"/>
        <scheme val="minor"/>
      </rPr>
      <t>حبل كابل  12 ملم:</t>
    </r>
    <r>
      <rPr>
        <sz val="11"/>
        <color theme="1"/>
        <rFont val="Calibri"/>
        <family val="2"/>
        <scheme val="minor"/>
      </rPr>
      <t xml:space="preserve"> 
تجهيز المواد والأدوات والايادي العمالة لتركيب وربط حبل نايلوني 12 ملم مع مضخة غاطسة وتثبيتها جيداً بأعلى البئر، السعر يشمل جميع الأعمال اللازمة حسب تعليمات المهندس المشرف.</t>
    </r>
    <r>
      <rPr>
        <sz val="11"/>
        <color rgb="FFFF0000"/>
        <rFont val="Calibri"/>
        <family val="2"/>
        <scheme val="minor"/>
      </rPr>
      <t>الرسم المرفق (5).</t>
    </r>
  </si>
  <si>
    <r>
      <rPr>
        <b/>
        <sz val="11"/>
        <color theme="1"/>
        <rFont val="Calibri"/>
        <family val="2"/>
        <scheme val="minor"/>
      </rPr>
      <t>خزان المياه بلاستيك 5000 لتر:</t>
    </r>
    <r>
      <rPr>
        <sz val="11"/>
        <color theme="1"/>
        <rFont val="Calibri"/>
        <family val="2"/>
        <scheme val="minor"/>
      </rPr>
      <t xml:space="preserve">
تجهيز وتركيب خزانات مياه أسطوانية عامودية من البولي إيثيلين بحجم 5000 لتر ، يتكون من طبقتين على الأقل, الأبيض اللون ،فتحة المخرج والمدخل2 انج  ,العمل يشمل كافة الملحقات اللازمة والصمامات وربط الخزان بواسطة حبل عرضه 3 سم وسمكه  3ملم في كلا اتجاهين مع الغرفة، ويفضل ان تكون افضل جودة متوفرة في الاسواق المحلية. السعر شاملاً النقل والتثبيت في الموقع على سطح غرفة المخزن حسب تعليمات المهندس المشرف</t>
    </r>
    <r>
      <rPr>
        <sz val="11"/>
        <color rgb="FFFF0000"/>
        <rFont val="Calibri"/>
        <family val="2"/>
        <scheme val="minor"/>
      </rPr>
      <t xml:space="preserve"> </t>
    </r>
    <r>
      <rPr>
        <sz val="11"/>
        <color theme="1"/>
        <rFont val="Calibri"/>
        <family val="2"/>
        <scheme val="minor"/>
      </rPr>
      <t>.</t>
    </r>
    <r>
      <rPr>
        <sz val="11"/>
        <color rgb="FFFF0000"/>
        <rFont val="Calibri"/>
        <family val="2"/>
        <scheme val="minor"/>
      </rPr>
      <t>الرسم المرفق (2&amp;1).</t>
    </r>
  </si>
  <si>
    <r>
      <rPr>
        <b/>
        <sz val="11"/>
        <color theme="1"/>
        <rFont val="Calibri"/>
        <family val="2"/>
        <scheme val="minor"/>
      </rPr>
      <t>Electrical pole 3m:</t>
    </r>
    <r>
      <rPr>
        <sz val="11"/>
        <color theme="1"/>
        <rFont val="Calibri"/>
        <family val="2"/>
        <scheme val="minor"/>
      </rPr>
      <t xml:space="preserve"> 
supply materials, tools, and manpower to install the galvanized electrical column using size H= 3m, dia=2.5'' with thickness 2.5-3mm, the works including installing an insulator to prevent energizing at the top of the column, excavating and casting with lean concrete base of poles in Dia. 0.3 m with depth= 0.7m according to the instruction of the supervisor Engineer. </t>
    </r>
    <r>
      <rPr>
        <sz val="11"/>
        <color rgb="FFFF0000"/>
        <rFont val="Calibri"/>
        <family val="2"/>
        <scheme val="minor"/>
      </rPr>
      <t>see attached Drawing (5).</t>
    </r>
  </si>
  <si>
    <r>
      <rPr>
        <b/>
        <sz val="11"/>
        <color theme="1"/>
        <rFont val="Calibri"/>
        <family val="2"/>
        <scheme val="minor"/>
      </rPr>
      <t>عمود كهربائي 3م:</t>
    </r>
    <r>
      <rPr>
        <sz val="11"/>
        <color theme="1"/>
        <rFont val="Calibri"/>
        <family val="2"/>
        <scheme val="minor"/>
      </rPr>
      <t xml:space="preserve">
 تجهيز المواد والأدوات والأيدي العاملة لتركيب العمود الكهربائي المغلون مقاس  الارتفاع 3م وقطره 2.5 انج بسماكة 2.5-3 مم، تشمل الأعمال تركيب عازل(فنجان) لمنع التيار الكهربائي في أعلى العمود وحفر قاعدة و صبها بخرسانة العادية بعمق 0.7 م وبقطر 0.3م حسب تعليمات المهندس المشرف.</t>
    </r>
    <r>
      <rPr>
        <sz val="11"/>
        <color rgb="FFFF0000"/>
        <rFont val="Calibri"/>
        <family val="2"/>
        <scheme val="minor"/>
      </rPr>
      <t>الرسم المرفق (5).</t>
    </r>
  </si>
  <si>
    <r>
      <rPr>
        <b/>
        <sz val="11"/>
        <color theme="1"/>
        <rFont val="Calibri"/>
        <family val="2"/>
        <scheme val="minor"/>
      </rPr>
      <t>كابل كهربائي (2x6mm2):</t>
    </r>
    <r>
      <rPr>
        <sz val="11"/>
        <color theme="1"/>
        <rFont val="Calibri"/>
        <family val="2"/>
        <scheme val="minor"/>
      </rPr>
      <t xml:space="preserve">
توفير المواد والأدوات والأيدي العاملة لتركيب وتوصيل الكابلات الكهربائية 2×6 ملم2 من المضخة الغاطسة إلى اللوحة الكهربائية الرئيسية ويكون عبر عمود كهربائي على سطح الأرض وجودة جيدة ويفضل أن تكون تركية الصنع أو ما يعادلها حسب تعليمات المهندس المشرف.</t>
    </r>
  </si>
  <si>
    <r>
      <rPr>
        <b/>
        <sz val="11"/>
        <color theme="1"/>
        <rFont val="Calibri"/>
        <family val="2"/>
        <scheme val="minor"/>
      </rPr>
      <t xml:space="preserve">Main Electricity Board: </t>
    </r>
    <r>
      <rPr>
        <sz val="11"/>
        <color theme="1"/>
        <rFont val="Calibri"/>
        <family val="2"/>
        <scheme val="minor"/>
      </rPr>
      <t xml:space="preserve">
supply materials, tools and manpower to install electrical panel board 2 ways with size (20x17cm), with supplying one circuit breakers (25 Amps) 2-poles for Submersible pump, preferable best quality available supplied by (ABB, Schneider, FTM or equivalent), and the price including connecting with cables wires and all necessary works according to the instruction of supervisor engineers.</t>
    </r>
  </si>
  <si>
    <r>
      <rPr>
        <b/>
        <sz val="11"/>
        <color theme="1"/>
        <rFont val="Calibri"/>
        <family val="2"/>
        <scheme val="minor"/>
      </rPr>
      <t>صندوق الكهربائي الرئيسي:</t>
    </r>
    <r>
      <rPr>
        <sz val="11"/>
        <color theme="1"/>
        <rFont val="Calibri"/>
        <family val="2"/>
        <scheme val="minor"/>
      </rPr>
      <t xml:space="preserve">
تجهيز المواد والأدوات والايادي العاملة لتركيب لوحة كهربائية حجم  2خطوط ,مقاس (20 × 17 سم) تحتوي على قاطع واحد (25 أمبير) 2- ذو قطبين للغاطس الكهربائي ، ويفضل توفير أفضل جودة متوفرة بواسطة (شانيدر, اي بي بي, اف تي ام أو ما يعادلها) والعمل يشمل التوصيل بأسلاك الكابلات و جميع الأعمال اللازمة حسب تعليمات المهندس المشرف.</t>
    </r>
  </si>
  <si>
    <r>
      <t xml:space="preserve">All items are to be implemented in accordance with the conditions, specifications, and detailed plans of the tender and per the instructions of </t>
    </r>
    <r>
      <rPr>
        <sz val="11"/>
        <rFont val="Calibri"/>
        <family val="2"/>
        <scheme val="minor"/>
      </rPr>
      <t>Samaritan's Purse</t>
    </r>
    <r>
      <rPr>
        <sz val="11"/>
        <color rgb="FFFF0000"/>
        <rFont val="Calibri"/>
        <family val="2"/>
        <scheme val="minor"/>
      </rPr>
      <t xml:space="preserve"> </t>
    </r>
    <r>
      <rPr>
        <sz val="11"/>
        <color theme="1"/>
        <rFont val="Calibri"/>
        <family val="2"/>
        <scheme val="minor"/>
      </rPr>
      <t xml:space="preserve"> engineer.</t>
    </r>
  </si>
  <si>
    <t>The Items provided must be of reasonable quality and reasonable market price which are the evaluating factors of this process.</t>
  </si>
  <si>
    <t>يجب أن تكون العناصر المقدمة ذات جودة معقولة وسعر سوق معقول وهما عوامل التقييم لهذه العملية.</t>
  </si>
  <si>
    <t>The company is responsible for any checkpoint requirements for deliver the materials to Sinjar.</t>
  </si>
  <si>
    <t>الشركة مسؤولة عن أي متطلبات نقاط تفتيش لتوصيل المواد الى سنجار.</t>
  </si>
  <si>
    <t>تحتفظ سماريتانس بيرس  بالحق في إلغاء المناقصة في أي مرحلة ، وذلك للأسباب التالية: لم تنجح إجراءات المناقصة ، يؤدي عدم الوضوح في هذه الوثيقة إلى تباين في العطاءات حيث لا يمكن مقارنة السلع والخدمات والأسعار المقترحة ، انتهاء التمويل أو إلغاؤه أو تخفيضه ؛ القوة القاهرة ، وأسباب أخرى قد تجدها لجنة العطاءات في ماريتانس بيرس صحيحة.</t>
  </si>
  <si>
    <r>
      <t xml:space="preserve">مستندات الدعم:
</t>
    </r>
    <r>
      <rPr>
        <b/>
        <sz val="10"/>
        <rFont val="Calibri"/>
        <family val="2"/>
        <scheme val="minor"/>
      </rPr>
      <t>• تقديم شهادة تسجيل الشركة
• تقديم أحدث تخليص ضريبي.
• تقديم السيرة الذاتية لشركتك.
• يرجى تقديم قائمة خبرة الشركة مع تفاصيل الاتصال بالمنظمات غير الحكومية الأخرى التي تعمل حاليًا أو لديها عقود معها.
• يرجى تقديم معلومات الحساب المصرفي ، إن وجدت.
• اذكر جميع مواقع المكاتب في العراق</t>
    </r>
  </si>
  <si>
    <t>Your proposal/bid should be prepared in English (all supporting documents should also be in English or translated to English).</t>
  </si>
  <si>
    <t>يجب إعداد العرض باللغة الإنجليزية (يجب أيضًا أن تكون جميع المستندات الداعمة باللغة الإنجليزية أو مترجمة إلى الإنجليزية)</t>
  </si>
  <si>
    <t>1) Warranty period: Minimum of 1 Year, however, Bidders are welcome to offer a longer warranty period, this will be considered during the evaluation.
2) Regardless of the warranty period proposed by the Bidders, Samaritan's Purse will withhold 10% of all items as a deposit to secure the warranty for 1 Year from the date of handover.</t>
  </si>
  <si>
    <t>فترة الضمان: لا تقل عن سنة واحدة ، ومع ذلك ، نرحب بالمزايدين لتقديم فترة ضمان أطول ، وسيتم النظر في ذلك أثناء التقييم.
بغض النظر عن فترة الضمان التي يقترحها مقدمو العطاءات ، فإن سماريتانس بيرس ستحتجز مبلغ 10٪ من جميع العناصر كوديعة لتأمين الضمان من تاريخ التسليم.</t>
  </si>
  <si>
    <t>يجب أن تكون العملة المستخدمة في طلب عرض الأسعار هذا هي الدينار العراقي فقط.</t>
  </si>
  <si>
    <t xml:space="preserve">Delivery Time (completion time for each round )
  وقت التوصيل (وقت اكمال العمل لكل مرحلة) </t>
  </si>
  <si>
    <t>Sinjar, Ninewah Governorate, Iraq</t>
  </si>
  <si>
    <t>Samaritan's Purse Iraq</t>
  </si>
  <si>
    <r>
      <t xml:space="preserve">تُعطَى النزاهة في عملية عقد المناقصات العامة الأهمية القصوى. لن يكون هناك أي تسامح مع أي سلوك غير أخلاقي فيما يتعلق بالمشتريات وسيترتب عليه الطرد من المناقصة العامة. تتسلم لجنة المشتريات مباشرة كافة العروض المقدّمة. لا يمكن التأثير على قرار اللجنة أو أو نتائج المناقصة. سلِّم أفضل عرض سعر يمكن أن تقدمه شركتك في المرة الأولى والوحيدة. لن يتواصل معك أي من موظفي ساماريتانس بيرس خارج عملية المناقصة هذه. يتم تسليم الأسئلة المطلوب الرد عليها فيما يتعلّق بهذه المناقصة كتابةً للإدارة اللوجستية لمنظمة ساماريتانس بيرس ، عليك بالإبلاغ عن كل تصرف غير أخلاقي ، للإبلاغ سراً اتصل بالخط الساخن مكالة - واتساب - سيجنال: </t>
    </r>
    <r>
      <rPr>
        <b/>
        <sz val="10"/>
        <color rgb="FFFF0000"/>
        <rFont val="Calibri"/>
        <family val="2"/>
        <scheme val="minor"/>
      </rPr>
      <t>(Iraq +964 750 863 6742 )</t>
    </r>
    <r>
      <rPr>
        <sz val="10"/>
        <color rgb="FFFF0000"/>
        <rFont val="Calibri"/>
        <family val="2"/>
        <scheme val="minor"/>
      </rPr>
      <t xml:space="preserve">.
في حالة الشك بعملية احتيال او تزوير من قبل احد موظفي منظمة السامري الصالح, الرجاء القيام بأبلاغ ممثلي المنظمة من خلال الاتصال على الخط الساخن السري وسوف يقوم موظفي المنظمة بالرد على اتصالاتكم باللغتين العربية والكردية. الرجاء الاتصال بمكالة - واتساب - سيجنال
</t>
    </r>
    <r>
      <rPr>
        <b/>
        <sz val="10"/>
        <color rgb="FFFF0000"/>
        <rFont val="Calibri"/>
        <family val="2"/>
        <scheme val="minor"/>
      </rPr>
      <t xml:space="preserve"> (Iraq +964 750 863 6742)</t>
    </r>
  </si>
  <si>
    <t>C-2</t>
  </si>
  <si>
    <t>Warranty Duration (at least one year)
مدة الضمان (على الاقل سنة واحدة)</t>
  </si>
  <si>
    <t>CIVIL WORKS (Store Room 2.5*2.5*2.7 m)</t>
  </si>
  <si>
    <t>Total A, Civil Work</t>
  </si>
  <si>
    <t>Total B, Mechanical Works</t>
  </si>
  <si>
    <t>Total C, Electrical Work</t>
  </si>
  <si>
    <t>لمزيد من المعلومات ، يرجى الرجوع إلى "المخططات و التصاميم ".</t>
  </si>
  <si>
    <t>يجب ختم وتوقيع طلب عرض الأسعار  والمخططات و التصاميم وجميع المستندات ذات الصلة.</t>
  </si>
  <si>
    <t>For more information please refer to " Design/Drawings".</t>
  </si>
  <si>
    <t xml:space="preserve">The RFQ, Design/Drawings, and all related documents must be stamped and signed. </t>
  </si>
  <si>
    <t>Per Unit Price IQD / سعر الوحدة بالدينار العراقي</t>
  </si>
  <si>
    <t>UOM / وحدة القياس</t>
  </si>
  <si>
    <t>يجب ألا يتجاوز وقت الانتهاء لكلتا المرحلتين 90 يومًا (وهو ما يقارب 45 يومًا لكل جولة)؛ ومع ذلك، سيتم أخذ وقت تسليم أقصر في الاعتبار أثناء عملية التقييم، بشرط أن يفي بمعايير الجودة الموضحة في طلب عرض الأسعار.</t>
  </si>
  <si>
    <t>Rehabilitation Of Household Agricultural Boreholes</t>
  </si>
  <si>
    <r>
      <t xml:space="preserve">Integrity of the Public Tender procurement process is of the utmost importance.  Unethical procurement conduct will not be tolerated and will result in immediate dismissal from the Public Tender procurement process.  All bids are received directly by the Tender committee.  It is not possible to influence the decision or outcome of the Tender.  Submit your best value proposal the first and only time.  No Samaritan's Purse employee will solicit you outside of this tender.  Questions regarding the Public Tender that require a formal response must be submitted in writing to Samaritan's Purse Logistical Department, REPORT ALL UNETHICAL BEHAVIOR, FOR CONFIDENTIALITY REPORT TO THE Samaritan’s Purse </t>
    </r>
    <r>
      <rPr>
        <b/>
        <sz val="10"/>
        <color rgb="FFFF0000"/>
        <rFont val="Calibri"/>
        <family val="2"/>
        <scheme val="minor"/>
      </rPr>
      <t>HOTLINE @ً Phone Call/ WhatsApp/ Signal  (Iraq +964 750 863 6742).</t>
    </r>
    <r>
      <rPr>
        <sz val="10"/>
        <color rgb="FFFF0000"/>
        <rFont val="Calibri"/>
        <family val="2"/>
        <scheme val="minor"/>
      </rPr>
      <t xml:space="preserve">
If you, the supplier, suspect fraud from an SP employee, are asked to commit fraud, or witness an SP employee act in a deceitful way, please notify Samaritan's Purse leadership by calling our confidential hotline where Arabic and Kurdish speakers are ready to receive your call. Pleaseً  </t>
    </r>
    <r>
      <rPr>
        <b/>
        <sz val="10"/>
        <color rgb="FFFF0000"/>
        <rFont val="Calibri"/>
        <family val="2"/>
        <scheme val="minor"/>
      </rPr>
      <t>HOTLINE @Phone Call/ WhatsApp/ Signal:  (Iraq +964 750 863 6742)</t>
    </r>
    <r>
      <rPr>
        <sz val="10"/>
        <color rgb="FFFF0000"/>
        <rFont val="Calibri"/>
        <family val="2"/>
        <scheme val="minor"/>
      </rPr>
      <t>.</t>
    </r>
  </si>
  <si>
    <r>
      <rPr>
        <b/>
        <sz val="11"/>
        <color theme="1"/>
        <rFont val="Calibri"/>
        <family val="2"/>
        <scheme val="minor"/>
      </rPr>
      <t>Reinforced Concrete Raft Foundation for room (3x3x0.3 m):</t>
    </r>
    <r>
      <rPr>
        <sz val="11"/>
        <color theme="1"/>
        <rFont val="Calibri"/>
        <family val="2"/>
        <scheme val="minor"/>
      </rPr>
      <t xml:space="preserve">
Supply of materials, tools and manpower for casting (0.3m) reinforced concrete Raft foundation (C25MPa) using sulphate resistance cement for foundations. all the requirements of steel reinforcement (Two layers of Ø12@200mm c/c both directions), concrete covers, formworks. Nylon. Including All needed works to complete the job will be included within the price. </t>
    </r>
    <r>
      <rPr>
        <sz val="11"/>
        <color rgb="FFFF0000"/>
        <rFont val="Calibri"/>
        <family val="2"/>
        <scheme val="minor"/>
      </rPr>
      <t>See attached Drawing (1&amp;2&amp;4).</t>
    </r>
  </si>
  <si>
    <r>
      <rPr>
        <b/>
        <sz val="11"/>
        <color theme="1"/>
        <rFont val="Calibri"/>
        <family val="2"/>
        <scheme val="minor"/>
      </rPr>
      <t>Solid Concrete Block Works above forndation Level(2.5x2.5)m:</t>
    </r>
    <r>
      <rPr>
        <sz val="11"/>
        <color theme="1"/>
        <rFont val="Calibri"/>
        <family val="2"/>
        <scheme val="minor"/>
      </rPr>
      <t xml:space="preserve">
Supply of materials, tools and manpower to build walls above foundation level (20cm width, 2.3m Height) using solid concrete blocks (15x20x40) cm (Grade A) with cement sand mortar (1:3). All needed works to complete the job will be included within the price. </t>
    </r>
    <r>
      <rPr>
        <sz val="11"/>
        <color rgb="FFFF0000"/>
        <rFont val="Calibri"/>
        <family val="2"/>
        <scheme val="minor"/>
      </rPr>
      <t>See attached Drawing (1&amp;2&amp;3).</t>
    </r>
  </si>
  <si>
    <r>
      <rPr>
        <b/>
        <sz val="11"/>
        <rFont val="Calibri"/>
        <family val="2"/>
        <scheme val="minor"/>
      </rPr>
      <t>Plastic Water tank 5000 liters:</t>
    </r>
    <r>
      <rPr>
        <sz val="11"/>
        <rFont val="Calibri"/>
        <family val="2"/>
        <scheme val="minor"/>
      </rPr>
      <t xml:space="preserve"> Supply and install vertical cylindrical Polyethylene water tanks 5000L, consisting at least of two layers, white color, 1.5 inches inlet and 2 outlet, the work including fittings, and valve,and fixing well by ropes width 3cm, thickness 3mm with rooms in both direction  preferably the best quality available in the local markets. The price includes transportation and fixing on-site on the Roof of the Store Room according to instructions of the supervisor engineer. </t>
    </r>
    <r>
      <rPr>
        <sz val="11"/>
        <color rgb="FFFF0000"/>
        <rFont val="Calibri"/>
        <family val="2"/>
        <scheme val="minor"/>
      </rPr>
      <t>See attached Drawing (1&amp;2).</t>
    </r>
  </si>
  <si>
    <r>
      <rPr>
        <b/>
        <sz val="11"/>
        <color rgb="FFFF0000"/>
        <rFont val="Calibri"/>
        <family val="2"/>
        <scheme val="minor"/>
      </rPr>
      <t xml:space="preserve">* </t>
    </r>
    <r>
      <rPr>
        <b/>
        <sz val="11"/>
        <color theme="0"/>
        <rFont val="Calibri"/>
        <family val="2"/>
        <scheme val="minor"/>
      </rPr>
      <t xml:space="preserve"> Please fill out all the information required below  يرجى ملء جميع المعلومات المطلوبة أدناه</t>
    </r>
  </si>
  <si>
    <r>
      <rPr>
        <b/>
        <sz val="11"/>
        <color theme="1"/>
        <rFont val="Calibri"/>
        <family val="2"/>
        <scheme val="minor"/>
      </rPr>
      <t>Wire cable(2x6mm2):</t>
    </r>
    <r>
      <rPr>
        <sz val="11"/>
        <color theme="1"/>
        <rFont val="Calibri"/>
        <family val="2"/>
        <scheme val="minor"/>
      </rPr>
      <t xml:space="preserve">
Supply materials tools and manpower to install and connecting wire cables 2x6 mm2 from electrical Submersible Pump to main board through electrical pole on the ground, good Quality, preferred to be Turkish made or equivalent according to the instruction of supervisor engineer.</t>
    </r>
  </si>
  <si>
    <t>Samaritan's Purse reserves the right to cancel the tender at any stage, for the following reasons but not limited to: The tender procedure has been unsuccessful, lack of clarity in the RFQ leads to discrepancy in the bids where the goods and services and prices proposed cannot be compared, funding ending, being canceled or reduced; force majeure, and other reasons that the Samaritan’s Purse tender committee would find valid.</t>
  </si>
  <si>
    <t>Payment will be made by bank transfer.</t>
  </si>
  <si>
    <t xml:space="preserve">Design drawings and BoQ/RFQ complement each other. Contractor is obliged to execute the tasks stated in either one of them. In case of a discrepancy the more stringent specification will be followed and per Samaritan's Purse engineer's instruction. </t>
  </si>
  <si>
    <r>
      <t>When instructed to, Contractor shall submit</t>
    </r>
    <r>
      <rPr>
        <sz val="11"/>
        <color theme="1"/>
        <rFont val="Calibri"/>
        <family val="2"/>
        <scheme val="minor"/>
      </rPr>
      <t xml:space="preserve"> drawings to show arrangements and method of work, and shall submit as-built drawings to correct the design drawings where it is amended.</t>
    </r>
  </si>
  <si>
    <r>
      <t xml:space="preserve">Support documents:
</t>
    </r>
    <r>
      <rPr>
        <b/>
        <sz val="10"/>
        <color theme="1"/>
        <rFont val="Calibri"/>
        <family val="2"/>
        <scheme val="minor"/>
      </rPr>
      <t>• Provide Company registration certificate       
• Provide the latest tax clearance.         
• Provide your company CV.         
• Please provide the list of company experience with contact details with other NGOs that you currently working or had contracts with.   
• Please provide Bank account information, if applicable.  
• List all office locations in Iraq</t>
    </r>
  </si>
  <si>
    <t>For more details on Quatities per Village, please refer to Sheet "Technical assessment form", attached as Annex A.</t>
  </si>
  <si>
    <t>لمزيد من التفاصيل حول الكميات لكل قرية، يرجى الرجوع إلى ورقة "نموذج التقييم الفني"، المرفقة في الملحق أ.</t>
  </si>
  <si>
    <r>
      <rPr>
        <sz val="11"/>
        <color theme="1"/>
        <rFont val="Calibri"/>
        <family val="2"/>
        <scheme val="minor"/>
      </rPr>
      <t>Samaritan's Purse reserves the right to divide the project among multiple suppliers based on technical considerations, as evaluated by the Procurement Committee, to ensure alignment with project goals. Samaritan's Purse retains the flexibility to choose all or some items depending on the project's specific needs.</t>
    </r>
  </si>
  <si>
    <t>تكمل رسومات التصميم وجدول الكميات/عرض طلب الاسعار بعضهما البعض. يلتزم المقاول بتنفيذ المهام المنصوص عليها في أي منهما. في حالة وجود تناقض ، سيتم اتباع المواصفات الأكثر صرامة وفقًا لتعليمات مهندس سماريتانس بيرس.</t>
  </si>
  <si>
    <t>سيتم الدفع  من خلال حوالة مصرفية.</t>
  </si>
  <si>
    <t>The evaluation criteria of this tender will be mainly on the following:
- Financial proposal.
- Project Completion Time.
- Warranty Duration.
- A legitimate Construction Company. 
The Samaritan's Purse tender committee retains the prerogative to modify these criteria as deemed advantageous for Samaritan's Purse at any level throughout this procurement process.</t>
  </si>
  <si>
    <r>
      <t>Rehabilitation Of Household Agricultural boreholes, South Sinjar, Ninewah Governorate, Iraq</t>
    </r>
    <r>
      <rPr>
        <sz val="11"/>
        <color theme="1"/>
        <rFont val="Calibri"/>
        <family val="2"/>
        <scheme val="minor"/>
      </rPr>
      <t xml:space="preserve">
</t>
    </r>
    <r>
      <rPr>
        <b/>
        <sz val="11"/>
        <color theme="1"/>
        <rFont val="Calibri"/>
        <family val="2"/>
        <scheme val="minor"/>
      </rPr>
      <t>Scope of work:</t>
    </r>
    <r>
      <rPr>
        <sz val="11"/>
        <color theme="1"/>
        <rFont val="Calibri"/>
        <family val="2"/>
        <scheme val="minor"/>
      </rPr>
      <t xml:space="preserve">
This project involves rehabilitating </t>
    </r>
    <r>
      <rPr>
        <b/>
        <u/>
        <sz val="11"/>
        <color theme="1"/>
        <rFont val="Calibri"/>
        <family val="2"/>
        <scheme val="minor"/>
      </rPr>
      <t>23 household agricultural boreholes</t>
    </r>
    <r>
      <rPr>
        <sz val="11"/>
        <color theme="1"/>
        <rFont val="Calibri"/>
        <family val="2"/>
        <scheme val="minor"/>
      </rPr>
      <t xml:space="preserve"> in Sinjar, with activities concentrated in four villages south of Sinjar.
The project will be divided into </t>
    </r>
    <r>
      <rPr>
        <b/>
        <u/>
        <sz val="11"/>
        <color theme="1"/>
        <rFont val="Calibri"/>
        <family val="2"/>
        <scheme val="minor"/>
      </rPr>
      <t>TWO ROUNDS</t>
    </r>
    <r>
      <rPr>
        <sz val="11"/>
        <color theme="1"/>
        <rFont val="Calibri"/>
        <family val="2"/>
        <scheme val="minor"/>
      </rPr>
      <t xml:space="preserve">. The first round is scheduled to begin around late March 2024, with the second round </t>
    </r>
    <r>
      <rPr>
        <b/>
        <u/>
        <sz val="11"/>
        <color theme="1"/>
        <rFont val="Calibri"/>
        <family val="2"/>
        <scheme val="minor"/>
      </rPr>
      <t>starting 15 days after the first round commences</t>
    </r>
    <r>
      <rPr>
        <sz val="11"/>
        <color theme="1"/>
        <rFont val="Calibri"/>
        <family val="2"/>
        <scheme val="minor"/>
      </rPr>
      <t xml:space="preserve">. Each round will involve the following number of boreholes:
</t>
    </r>
    <r>
      <rPr>
        <b/>
        <sz val="11"/>
        <color theme="1"/>
        <rFont val="Calibri"/>
        <family val="2"/>
        <scheme val="minor"/>
      </rPr>
      <t>Round #1: (total of 12 boreholes)</t>
    </r>
    <r>
      <rPr>
        <sz val="11"/>
        <color theme="1"/>
        <rFont val="Calibri"/>
        <family val="2"/>
        <scheme val="minor"/>
      </rPr>
      <t xml:space="preserve">
</t>
    </r>
    <r>
      <rPr>
        <b/>
        <sz val="11"/>
        <color theme="1"/>
        <rFont val="Calibri"/>
        <family val="2"/>
        <scheme val="minor"/>
      </rPr>
      <t>-Village I</t>
    </r>
    <r>
      <rPr>
        <sz val="11"/>
        <color theme="1"/>
        <rFont val="Calibri"/>
        <family val="2"/>
        <scheme val="minor"/>
      </rPr>
      <t xml:space="preserve">: 12 boreholes.
</t>
    </r>
    <r>
      <rPr>
        <b/>
        <sz val="11"/>
        <color theme="1"/>
        <rFont val="Calibri"/>
        <family val="2"/>
        <scheme val="minor"/>
      </rPr>
      <t xml:space="preserve">Round #2: (total of 11 boreholes)
- Village II: </t>
    </r>
    <r>
      <rPr>
        <sz val="11"/>
        <color theme="1"/>
        <rFont val="Calibri"/>
        <family val="2"/>
        <scheme val="minor"/>
      </rPr>
      <t xml:space="preserve">3 boreholes
- </t>
    </r>
    <r>
      <rPr>
        <b/>
        <sz val="11"/>
        <color theme="1"/>
        <rFont val="Calibri"/>
        <family val="2"/>
        <scheme val="minor"/>
      </rPr>
      <t>Village III</t>
    </r>
    <r>
      <rPr>
        <sz val="11"/>
        <color theme="1"/>
        <rFont val="Calibri"/>
        <family val="2"/>
        <scheme val="minor"/>
      </rPr>
      <t xml:space="preserve">: 5 boreholes
- </t>
    </r>
    <r>
      <rPr>
        <b/>
        <sz val="11"/>
        <color theme="1"/>
        <rFont val="Calibri"/>
        <family val="2"/>
        <scheme val="minor"/>
      </rPr>
      <t>Village IV</t>
    </r>
    <r>
      <rPr>
        <sz val="11"/>
        <color theme="1"/>
        <rFont val="Calibri"/>
        <family val="2"/>
        <scheme val="minor"/>
      </rPr>
      <t>: 3 boreholes
The precise GPS points for each location will be shared with the selected contractor.</t>
    </r>
    <r>
      <rPr>
        <b/>
        <sz val="11"/>
        <color theme="1"/>
        <rFont val="Calibri"/>
        <family val="2"/>
        <scheme val="minor"/>
      </rPr>
      <t xml:space="preserve">
The number may change later according to the program’s plans, and it may be more or less than 23 sites. The exact total number of sites will be declared upon signing the contract.</t>
    </r>
  </si>
  <si>
    <r>
      <t xml:space="preserve">أعادة تأهيل ابار زراعية في قرى جنوب سنجار، سنجار، محافظة نينوى، العراق
مجال العمل:
</t>
    </r>
    <r>
      <rPr>
        <sz val="11"/>
        <color theme="1"/>
        <rFont val="Calibri"/>
        <family val="2"/>
        <scheme val="minor"/>
      </rPr>
      <t>يتضمن هذا المشروع إعادة تأهيل</t>
    </r>
    <r>
      <rPr>
        <b/>
        <sz val="11"/>
        <color theme="1"/>
        <rFont val="Calibri"/>
        <family val="2"/>
        <scheme val="minor"/>
      </rPr>
      <t xml:space="preserve"> </t>
    </r>
    <r>
      <rPr>
        <b/>
        <u/>
        <sz val="11"/>
        <color theme="1"/>
        <rFont val="Calibri"/>
        <family val="2"/>
        <scheme val="minor"/>
      </rPr>
      <t xml:space="preserve">23 بئراً زراعياً منزلياً </t>
    </r>
    <r>
      <rPr>
        <sz val="11"/>
        <color theme="1"/>
        <rFont val="Calibri"/>
        <family val="2"/>
        <scheme val="minor"/>
      </rPr>
      <t xml:space="preserve">في سنجار، وتتركز الأنشطة في أربع قرى جنوب سنجار:
سيتم تقسيم المشروع إلى مرحلتين. من المقرر أن تبدأ المرحلة الأولى في أواخر مارس (اذار) 2024، على أن تبدأ المرحلة الثانية بعد 15 يومًا من بدء المرحلة الأولى. ستشمل كل مرحلة العدد التالي من الآبار:
</t>
    </r>
    <r>
      <rPr>
        <b/>
        <sz val="11"/>
        <color theme="1"/>
        <rFont val="Calibri"/>
        <family val="2"/>
        <scheme val="minor"/>
      </rPr>
      <t xml:space="preserve">المرحلة الاولى: (إجمالي 12 بئرًا)
</t>
    </r>
    <r>
      <rPr>
        <sz val="11"/>
        <color theme="1"/>
        <rFont val="Calibri"/>
        <family val="2"/>
        <scheme val="minor"/>
      </rPr>
      <t xml:space="preserve">القرية الأولى: 12 بئر
</t>
    </r>
    <r>
      <rPr>
        <b/>
        <sz val="11"/>
        <color theme="1"/>
        <rFont val="Calibri"/>
        <family val="2"/>
        <scheme val="minor"/>
      </rPr>
      <t xml:space="preserve">المرحلة الثانية: (إجمالي 11 بئرًا)
</t>
    </r>
    <r>
      <rPr>
        <sz val="11"/>
        <color theme="1"/>
        <rFont val="Calibri"/>
        <family val="2"/>
        <scheme val="minor"/>
      </rPr>
      <t>القرية الثانية: 3 آبار
القرية الثالثة: 5 آبار
القرية الرابعة: 3 آبار
ستتم مشاركة نقاط تحديد المواقع الدقيقة لكل موقع مع المقاول المختار.</t>
    </r>
    <r>
      <rPr>
        <b/>
        <sz val="11"/>
        <color theme="1"/>
        <rFont val="Calibri"/>
        <family val="2"/>
        <scheme val="minor"/>
      </rPr>
      <t xml:space="preserve">
قد يتغير العدد لاحقاً حسب خطط البرنامج وقد يكون أكثر أو أقل من 23 موقعاً. وسيتم الإعلان عن العدد الإجمالي الدقيق للمواقع عند توقيع العقد.</t>
    </r>
  </si>
  <si>
    <r>
      <rPr>
        <b/>
        <sz val="11"/>
        <color theme="1"/>
        <rFont val="Calibri"/>
        <family val="2"/>
        <scheme val="minor"/>
      </rPr>
      <t>اعمال الردم (الدفن):</t>
    </r>
    <r>
      <rPr>
        <sz val="11"/>
        <color theme="1"/>
        <rFont val="Calibri"/>
        <family val="2"/>
        <scheme val="minor"/>
      </rPr>
      <t xml:space="preserve">
تجهيز المواد والاليات والايدي العاملة للقيام باعمال دفن غرفة المخزن بفرش طبقات من التيكلة الجبلية بسمك 20سم  بطبقة وحدلها جيداﹰ بستخدام الاليات بنسبة 95 % , يشمل السعر جميع الاعمال والمتطلبات اللازمة حسب تعليمات المهندس المشرف.</t>
    </r>
  </si>
  <si>
    <r>
      <t xml:space="preserve">The completion time </t>
    </r>
    <r>
      <rPr>
        <u/>
        <sz val="12"/>
        <color theme="1"/>
        <rFont val="Calibri"/>
        <family val="2"/>
        <scheme val="minor"/>
      </rPr>
      <t>for both rounds</t>
    </r>
    <r>
      <rPr>
        <sz val="12"/>
        <color theme="1"/>
        <rFont val="Calibri"/>
        <family val="2"/>
        <scheme val="minor"/>
      </rPr>
      <t xml:space="preserve"> should not exceed </t>
    </r>
    <r>
      <rPr>
        <b/>
        <u/>
        <sz val="12"/>
        <color theme="1"/>
        <rFont val="Calibri"/>
        <family val="2"/>
        <scheme val="minor"/>
      </rPr>
      <t xml:space="preserve">90 days </t>
    </r>
    <r>
      <rPr>
        <sz val="12"/>
        <color theme="1"/>
        <rFont val="Calibri"/>
        <family val="2"/>
        <scheme val="minor"/>
      </rPr>
      <t>(which is approximately 45 days for each round); however, a shorter delivery time will be taken into consideration during the evaluation process, provided that it meets the standard quality outlined in the RFQ.</t>
    </r>
  </si>
  <si>
    <r>
      <t xml:space="preserve">The contractor is required to provide a detailed </t>
    </r>
    <r>
      <rPr>
        <b/>
        <sz val="12"/>
        <color theme="1"/>
        <rFont val="Calibri"/>
        <family val="2"/>
        <scheme val="minor"/>
      </rPr>
      <t>Gantt chart</t>
    </r>
    <r>
      <rPr>
        <sz val="12"/>
        <color theme="1"/>
        <rFont val="Calibri"/>
        <family val="2"/>
        <scheme val="minor"/>
      </rPr>
      <t xml:space="preserve">, detailing the </t>
    </r>
    <r>
      <rPr>
        <b/>
        <u/>
        <sz val="12"/>
        <color theme="1"/>
        <rFont val="Calibri"/>
        <family val="2"/>
        <scheme val="minor"/>
      </rPr>
      <t>daily work plan</t>
    </r>
    <r>
      <rPr>
        <sz val="12"/>
        <color theme="1"/>
        <rFont val="Calibri"/>
        <family val="2"/>
        <scheme val="minor"/>
      </rPr>
      <t xml:space="preserve"> (rather than weekly or monthly), outlining the work plan until project completion.</t>
    </r>
  </si>
  <si>
    <r>
      <t xml:space="preserve">The currency used in this RFQ must be only </t>
    </r>
    <r>
      <rPr>
        <b/>
        <sz val="12"/>
        <color rgb="FFFF0000"/>
        <rFont val="Calibri"/>
        <family val="2"/>
        <scheme val="minor"/>
      </rPr>
      <t>Iraqi Dinar (IQD)</t>
    </r>
  </si>
  <si>
    <r>
      <rPr>
        <b/>
        <sz val="11"/>
        <color rgb="FF000000"/>
        <rFont val="Calibri"/>
        <family val="2"/>
        <scheme val="minor"/>
      </rPr>
      <t>Total Price IQD</t>
    </r>
    <r>
      <rPr>
        <b/>
        <sz val="10"/>
        <color rgb="FF000000"/>
        <rFont val="Calibri"/>
        <family val="2"/>
        <scheme val="minor"/>
      </rPr>
      <t xml:space="preserve"> / اجمالي السعر بالدينار العراقي</t>
    </r>
  </si>
  <si>
    <t>موعد إغلاق المناقصة 16 مارس (اذار) 2024</t>
  </si>
  <si>
    <t>The tender closing date is on 16 March 2024</t>
  </si>
  <si>
    <t>PR10557ER / TND16032024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</si>
</sst>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 #,##0.00_-;_-* #,##0.00\-;_-* &quot;-&quot;??_-;_-@_-"/>
    <numFmt numFmtId="165" formatCode="_(&quot;$&quot;* #,##0_);_(&quot;$&quot;* \(#,##0\);_(&quot;$&quot;* &quot;-&quot;??_);_(@_)"/>
    <numFmt numFmtId="166" formatCode="_ * #,##0.00_ ;_ * \-#,##0.00_ ;_ * &quot;-&quot;??_ ;_ @_ "/>
    <numFmt numFmtId="167" formatCode="_([$IQD]\ * #,##0_);_([$IQD]\ * \(#,##0\);_([$IQD]\ * &quot;-&quot;??_);_(@_)"/>
  </numFmts>
  <fonts count="43" x14ac:knownFonts="1">
    <font>
      <sz val="11"/>
      <color theme="1"/>
      <name val="Calibri"/>
      <family val="2"/>
      <scheme val="minor"/>
    </font>
    <font>
      <sz val="11"/>
      <color theme="1"/>
      <name val="Calibri"/>
      <family val="2"/>
      <scheme val="minor"/>
    </font>
    <font>
      <sz val="10"/>
      <name val="Arial"/>
      <family val="2"/>
    </font>
    <font>
      <sz val="11"/>
      <color theme="1"/>
      <name val="Calibri"/>
      <family val="2"/>
      <charset val="178"/>
      <scheme val="minor"/>
    </font>
    <font>
      <sz val="1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b/>
      <sz val="11"/>
      <name val="Calibri"/>
      <family val="2"/>
      <scheme val="minor"/>
    </font>
    <font>
      <sz val="10"/>
      <color rgb="FF000000"/>
      <name val="Times New Roman"/>
      <family val="1"/>
    </font>
    <font>
      <b/>
      <sz val="11"/>
      <color rgb="FF000000"/>
      <name val="Calibri"/>
      <family val="2"/>
      <scheme val="minor"/>
    </font>
    <font>
      <sz val="11"/>
      <color rgb="FF000000"/>
      <name val="Calibri"/>
      <family val="2"/>
      <scheme val="minor"/>
    </font>
    <font>
      <sz val="10"/>
      <name val="Arial"/>
      <family val="2"/>
    </font>
    <font>
      <b/>
      <sz val="11"/>
      <color rgb="FF002060"/>
      <name val="Calibri"/>
      <family val="2"/>
      <scheme val="minor"/>
    </font>
    <font>
      <b/>
      <sz val="9"/>
      <color theme="1"/>
      <name val="Calibri"/>
      <family val="2"/>
      <scheme val="minor"/>
    </font>
    <font>
      <sz val="9"/>
      <color theme="1"/>
      <name val="Calibri"/>
      <family val="2"/>
      <scheme val="minor"/>
    </font>
    <font>
      <b/>
      <sz val="9"/>
      <color rgb="FFFF0000"/>
      <name val="Calibri"/>
      <family val="2"/>
      <scheme val="minor"/>
    </font>
    <font>
      <b/>
      <sz val="9"/>
      <color theme="0"/>
      <name val="Calibri"/>
      <family val="2"/>
      <scheme val="minor"/>
    </font>
    <font>
      <b/>
      <sz val="9"/>
      <name val="Calibri"/>
      <family val="2"/>
      <scheme val="minor"/>
    </font>
    <font>
      <b/>
      <sz val="11"/>
      <color theme="0"/>
      <name val="Calibri"/>
      <family val="2"/>
      <scheme val="minor"/>
    </font>
    <font>
      <sz val="10"/>
      <color rgb="FFFF0000"/>
      <name val="Calibri"/>
      <family val="2"/>
      <scheme val="minor"/>
    </font>
    <font>
      <b/>
      <sz val="10"/>
      <color rgb="FFFF0000"/>
      <name val="Calibri"/>
      <family val="2"/>
      <scheme val="minor"/>
    </font>
    <font>
      <sz val="10"/>
      <color theme="1"/>
      <name val="Calibri"/>
      <family val="2"/>
      <scheme val="minor"/>
    </font>
    <font>
      <b/>
      <u/>
      <sz val="11"/>
      <color theme="1"/>
      <name val="Calibri"/>
      <family val="2"/>
      <scheme val="minor"/>
    </font>
    <font>
      <b/>
      <sz val="12"/>
      <name val="Calibri"/>
      <family val="2"/>
      <scheme val="minor"/>
    </font>
    <font>
      <b/>
      <sz val="14"/>
      <name val="Calibri"/>
      <family val="2"/>
      <scheme val="minor"/>
    </font>
    <font>
      <b/>
      <sz val="12"/>
      <color rgb="FF002060"/>
      <name val="Calibri"/>
      <family val="2"/>
      <scheme val="minor"/>
    </font>
    <font>
      <b/>
      <sz val="10"/>
      <name val="Calibri"/>
      <family val="2"/>
      <scheme val="minor"/>
    </font>
    <font>
      <sz val="10"/>
      <name val="Calibri"/>
      <family val="2"/>
      <scheme val="minor"/>
    </font>
    <font>
      <b/>
      <sz val="12"/>
      <color theme="0"/>
      <name val="Calibri"/>
      <family val="2"/>
      <scheme val="minor"/>
    </font>
    <font>
      <b/>
      <sz val="10"/>
      <color rgb="FF000000"/>
      <name val="Calibri"/>
      <family val="2"/>
      <scheme val="minor"/>
    </font>
    <font>
      <b/>
      <sz val="14"/>
      <color rgb="FF002060"/>
      <name val="Calibri"/>
      <family val="2"/>
      <scheme val="minor"/>
    </font>
    <font>
      <b/>
      <sz val="11"/>
      <color rgb="FFFF0000"/>
      <name val="Calibri"/>
      <family val="2"/>
      <scheme val="minor"/>
    </font>
    <font>
      <b/>
      <sz val="10"/>
      <color theme="1"/>
      <name val="Calibri"/>
      <family val="2"/>
      <scheme val="minor"/>
    </font>
    <font>
      <sz val="12"/>
      <color theme="1"/>
      <name val="Calibri"/>
      <family val="2"/>
      <scheme val="minor"/>
    </font>
    <font>
      <u/>
      <sz val="12"/>
      <color theme="1"/>
      <name val="Calibri"/>
      <family val="2"/>
      <scheme val="minor"/>
    </font>
    <font>
      <b/>
      <u/>
      <sz val="12"/>
      <color theme="1"/>
      <name val="Calibri"/>
      <family val="2"/>
      <scheme val="minor"/>
    </font>
    <font>
      <sz val="12"/>
      <name val="Calibri"/>
      <family val="2"/>
      <scheme val="minor"/>
    </font>
    <font>
      <b/>
      <sz val="12"/>
      <color rgb="FFFF0000"/>
      <name val="Calibri"/>
      <family val="2"/>
      <scheme val="minor"/>
    </font>
    <font>
      <b/>
      <sz val="10"/>
      <color indexed="8"/>
      <name val="Calibri"/>
      <family val="2"/>
      <scheme val="minor"/>
    </font>
    <font>
      <b/>
      <sz val="10"/>
      <color theme="0"/>
      <name val="Calibri"/>
      <family val="2"/>
      <scheme val="minor"/>
    </font>
    <font>
      <b/>
      <sz val="10"/>
      <color theme="0" tint="-0.249977111117893"/>
      <name val="Calibri"/>
      <family val="2"/>
      <scheme val="minor"/>
    </font>
    <font>
      <sz val="11"/>
      <color indexed="8"/>
      <name val="Calibri"/>
      <family val="2"/>
      <scheme val="minor"/>
    </font>
  </fonts>
  <fills count="10">
    <fill>
      <patternFill patternType="none"/>
    </fill>
    <fill>
      <patternFill patternType="gray125"/>
    </fill>
    <fill>
      <patternFill patternType="solid">
        <fgColor rgb="FF8C8800"/>
        <bgColor indexed="64"/>
      </patternFill>
    </fill>
    <fill>
      <patternFill patternType="solid">
        <fgColor theme="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249977111117893"/>
        <bgColor rgb="FFFFFF66"/>
      </patternFill>
    </fill>
    <fill>
      <patternFill patternType="solid">
        <fgColor theme="0" tint="-4.9989318521683403E-2"/>
        <bgColor indexed="64"/>
      </patternFill>
    </fill>
    <fill>
      <patternFill patternType="solid">
        <fgColor theme="0" tint="-4.9989318521683403E-2"/>
        <bgColor rgb="FFFFFF66"/>
      </patternFill>
    </fill>
    <fill>
      <patternFill patternType="solid">
        <fgColor rgb="FFB0AC00"/>
        <bgColor indexed="64"/>
      </patternFill>
    </fill>
  </fills>
  <borders count="3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right style="medium">
        <color indexed="64"/>
      </right>
      <top style="thin">
        <color theme="0" tint="-0.499984740745262"/>
      </top>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bottom/>
      <diagonal/>
    </border>
    <border>
      <left/>
      <right style="medium">
        <color indexed="64"/>
      </right>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top/>
      <bottom style="medium">
        <color indexed="64"/>
      </bottom>
      <diagonal/>
    </border>
    <border>
      <left/>
      <right/>
      <top/>
      <bottom style="medium">
        <color indexed="64"/>
      </bottom>
      <diagonal/>
    </border>
    <border>
      <left/>
      <right style="thin">
        <color theme="0" tint="-0.499984740745262"/>
      </right>
      <top/>
      <bottom style="medium">
        <color indexed="64"/>
      </bottom>
      <diagonal/>
    </border>
    <border>
      <left/>
      <right style="medium">
        <color indexed="64"/>
      </right>
      <top/>
      <bottom style="medium">
        <color indexed="64"/>
      </bottom>
      <diagonal/>
    </border>
  </borders>
  <cellStyleXfs count="9">
    <xf numFmtId="0" fontId="0" fillId="0" borderId="0"/>
    <xf numFmtId="0" fontId="2" fillId="0" borderId="0"/>
    <xf numFmtId="0" fontId="2" fillId="0" borderId="0"/>
    <xf numFmtId="164" fontId="3" fillId="0" borderId="0" applyFont="0" applyFill="0" applyBorder="0" applyAlignment="0" applyProtection="0"/>
    <xf numFmtId="0" fontId="9" fillId="0" borderId="0"/>
    <xf numFmtId="0" fontId="2" fillId="0" borderId="0"/>
    <xf numFmtId="44" fontId="1" fillId="0" borderId="0" applyFont="0" applyFill="0" applyBorder="0" applyAlignment="0" applyProtection="0"/>
    <xf numFmtId="166" fontId="1" fillId="0" borderId="0" applyFont="0" applyFill="0" applyBorder="0" applyAlignment="0" applyProtection="0"/>
    <xf numFmtId="0" fontId="12" fillId="0" borderId="0"/>
  </cellStyleXfs>
  <cellXfs count="192">
    <xf numFmtId="0" fontId="0" fillId="0" borderId="0" xfId="0"/>
    <xf numFmtId="167" fontId="24" fillId="7" borderId="2" xfId="0" applyNumberFormat="1" applyFont="1" applyFill="1" applyBorder="1" applyAlignment="1" applyProtection="1">
      <alignment horizontal="center" vertical="center" wrapText="1"/>
    </xf>
    <xf numFmtId="167" fontId="24" fillId="7" borderId="3" xfId="0" applyNumberFormat="1" applyFont="1" applyFill="1" applyBorder="1" applyAlignment="1" applyProtection="1">
      <alignment horizontal="center" vertical="center" wrapText="1"/>
    </xf>
    <xf numFmtId="167" fontId="24" fillId="7" borderId="24" xfId="0" applyNumberFormat="1" applyFont="1" applyFill="1" applyBorder="1" applyAlignment="1" applyProtection="1">
      <alignment horizontal="center" vertical="center" wrapText="1"/>
    </xf>
    <xf numFmtId="167" fontId="24" fillId="7" borderId="6" xfId="6" applyNumberFormat="1" applyFont="1" applyFill="1" applyBorder="1" applyAlignment="1" applyProtection="1">
      <alignment horizontal="center" vertical="center" wrapText="1"/>
    </xf>
    <xf numFmtId="167" fontId="24" fillId="7" borderId="3" xfId="6" applyNumberFormat="1" applyFont="1" applyFill="1" applyBorder="1" applyAlignment="1" applyProtection="1">
      <alignment horizontal="center" vertical="center" wrapText="1"/>
    </xf>
    <xf numFmtId="167" fontId="24" fillId="7" borderId="24" xfId="6" applyNumberFormat="1" applyFont="1" applyFill="1" applyBorder="1" applyAlignment="1" applyProtection="1">
      <alignment horizontal="center" vertical="center" wrapText="1"/>
    </xf>
    <xf numFmtId="0" fontId="0" fillId="7" borderId="6" xfId="0" applyFont="1" applyFill="1" applyBorder="1" applyAlignment="1" applyProtection="1">
      <alignment horizontal="left" vertical="top" wrapText="1"/>
    </xf>
    <xf numFmtId="0" fontId="0" fillId="7" borderId="7" xfId="0" applyFont="1" applyFill="1" applyBorder="1" applyAlignment="1" applyProtection="1">
      <alignment horizontal="left" vertical="top" wrapText="1"/>
    </xf>
    <xf numFmtId="0" fontId="0" fillId="7" borderId="6" xfId="0" applyFont="1" applyFill="1" applyBorder="1" applyAlignment="1" applyProtection="1">
      <alignment horizontal="right" vertical="top" wrapText="1"/>
    </xf>
    <xf numFmtId="0" fontId="0" fillId="7" borderId="7" xfId="0" applyFont="1" applyFill="1" applyBorder="1" applyAlignment="1" applyProtection="1">
      <alignment horizontal="right" vertical="top" wrapText="1"/>
    </xf>
    <xf numFmtId="0" fontId="10" fillId="7" borderId="6" xfId="0" applyFont="1" applyFill="1" applyBorder="1" applyAlignment="1" applyProtection="1">
      <alignment horizontal="left" vertical="top" wrapText="1"/>
    </xf>
    <xf numFmtId="0" fontId="10" fillId="7" borderId="7" xfId="0" applyFont="1" applyFill="1" applyBorder="1" applyAlignment="1" applyProtection="1">
      <alignment horizontal="left" vertical="top" wrapText="1"/>
    </xf>
    <xf numFmtId="167" fontId="0" fillId="7" borderId="8" xfId="6" applyNumberFormat="1" applyFont="1" applyFill="1" applyBorder="1" applyAlignment="1" applyProtection="1">
      <alignment horizontal="center" vertical="center"/>
    </xf>
    <xf numFmtId="0" fontId="0" fillId="7" borderId="8" xfId="0" applyFont="1" applyFill="1" applyBorder="1" applyAlignment="1" applyProtection="1">
      <alignment horizontal="center" vertical="center"/>
    </xf>
    <xf numFmtId="167" fontId="0" fillId="0" borderId="8" xfId="6" applyNumberFormat="1" applyFont="1" applyFill="1" applyBorder="1" applyAlignment="1" applyProtection="1">
      <alignment horizontal="center" vertical="center"/>
      <protection locked="0"/>
    </xf>
    <xf numFmtId="0" fontId="13" fillId="7" borderId="18" xfId="0" applyFont="1" applyFill="1" applyBorder="1" applyAlignment="1" applyProtection="1">
      <alignment horizontal="center" vertical="center"/>
    </xf>
    <xf numFmtId="0" fontId="0" fillId="7" borderId="6" xfId="0" applyFont="1" applyFill="1" applyBorder="1" applyAlignment="1" applyProtection="1">
      <alignment horizontal="left" vertical="top" wrapText="1" readingOrder="1"/>
    </xf>
    <xf numFmtId="0" fontId="0" fillId="7" borderId="7" xfId="0" applyFont="1" applyFill="1" applyBorder="1" applyAlignment="1" applyProtection="1">
      <alignment horizontal="left" vertical="top" wrapText="1" readingOrder="1"/>
    </xf>
    <xf numFmtId="0" fontId="0" fillId="7" borderId="7" xfId="0" applyFont="1" applyFill="1" applyBorder="1" applyAlignment="1" applyProtection="1">
      <alignment horizontal="center" vertical="center"/>
    </xf>
    <xf numFmtId="0" fontId="4" fillId="7" borderId="6" xfId="0" applyFont="1" applyFill="1" applyBorder="1" applyAlignment="1" applyProtection="1">
      <alignment horizontal="left" vertical="top" wrapText="1"/>
    </xf>
    <xf numFmtId="0" fontId="4" fillId="7" borderId="7" xfId="0" applyFont="1" applyFill="1" applyBorder="1" applyAlignment="1" applyProtection="1">
      <alignment horizontal="left" vertical="top" wrapText="1"/>
    </xf>
    <xf numFmtId="167" fontId="24" fillId="7" borderId="1" xfId="6" applyNumberFormat="1" applyFont="1" applyFill="1" applyBorder="1" applyAlignment="1" applyProtection="1">
      <alignment horizontal="center" vertical="center" wrapText="1"/>
    </xf>
    <xf numFmtId="167" fontId="24" fillId="7" borderId="23" xfId="6" applyNumberFormat="1" applyFont="1" applyFill="1" applyBorder="1" applyAlignment="1" applyProtection="1">
      <alignment horizontal="center" vertical="center" wrapText="1"/>
    </xf>
    <xf numFmtId="167" fontId="25" fillId="7" borderId="1" xfId="6" applyNumberFormat="1" applyFont="1" applyFill="1" applyBorder="1" applyAlignment="1" applyProtection="1">
      <alignment horizontal="center" vertical="center" wrapText="1"/>
    </xf>
    <xf numFmtId="167" fontId="25" fillId="7" borderId="23" xfId="6" applyNumberFormat="1" applyFont="1" applyFill="1" applyBorder="1" applyAlignment="1" applyProtection="1">
      <alignment horizontal="center" vertical="center" wrapText="1"/>
    </xf>
    <xf numFmtId="0" fontId="17" fillId="4" borderId="15" xfId="0" applyFont="1" applyFill="1" applyBorder="1" applyAlignment="1" applyProtection="1">
      <alignment horizontal="center" vertical="center"/>
    </xf>
    <xf numFmtId="0" fontId="17" fillId="4" borderId="16" xfId="0" applyFont="1" applyFill="1" applyBorder="1" applyAlignment="1" applyProtection="1">
      <alignment horizontal="center" vertical="center"/>
    </xf>
    <xf numFmtId="0" fontId="15" fillId="4" borderId="16" xfId="0" applyFont="1" applyFill="1" applyBorder="1" applyAlignment="1" applyProtection="1">
      <alignment vertical="center"/>
    </xf>
    <xf numFmtId="0" fontId="15" fillId="4" borderId="17" xfId="0" applyFont="1" applyFill="1" applyBorder="1" applyAlignment="1" applyProtection="1">
      <alignment vertical="center"/>
    </xf>
    <xf numFmtId="0" fontId="15" fillId="0" borderId="0" xfId="0" applyFont="1" applyFill="1" applyAlignment="1" applyProtection="1">
      <alignment vertical="top"/>
    </xf>
    <xf numFmtId="0" fontId="5" fillId="0" borderId="18" xfId="0" applyFont="1" applyBorder="1" applyAlignment="1" applyProtection="1">
      <alignment horizontal="center" vertical="center"/>
    </xf>
    <xf numFmtId="0" fontId="5" fillId="0" borderId="4" xfId="0" applyFont="1" applyBorder="1" applyAlignment="1" applyProtection="1">
      <alignment horizontal="center" vertical="center"/>
    </xf>
    <xf numFmtId="15" fontId="6" fillId="0" borderId="2" xfId="0" applyNumberFormat="1" applyFont="1" applyBorder="1" applyAlignment="1" applyProtection="1">
      <alignment horizontal="center" vertical="center"/>
    </xf>
    <xf numFmtId="15" fontId="6" fillId="0" borderId="3" xfId="0" applyNumberFormat="1" applyFont="1" applyBorder="1" applyAlignment="1" applyProtection="1">
      <alignment horizontal="center" vertical="center"/>
    </xf>
    <xf numFmtId="15" fontId="6" fillId="0" borderId="4" xfId="0" applyNumberFormat="1" applyFont="1" applyBorder="1" applyAlignment="1" applyProtection="1">
      <alignment horizontal="center" vertical="center"/>
    </xf>
    <xf numFmtId="15" fontId="6" fillId="0" borderId="9" xfId="0" applyNumberFormat="1" applyFont="1" applyBorder="1" applyAlignment="1" applyProtection="1">
      <alignment horizontal="center" vertical="center" wrapText="1"/>
    </xf>
    <xf numFmtId="15" fontId="6" fillId="0" borderId="10" xfId="0" applyNumberFormat="1" applyFont="1" applyBorder="1" applyAlignment="1" applyProtection="1">
      <alignment horizontal="center" vertical="center" wrapText="1"/>
    </xf>
    <xf numFmtId="15" fontId="6" fillId="0" borderId="19" xfId="0" applyNumberFormat="1" applyFont="1" applyBorder="1" applyAlignment="1" applyProtection="1">
      <alignment horizontal="center" vertical="center" wrapText="1"/>
    </xf>
    <xf numFmtId="0" fontId="5" fillId="0" borderId="20" xfId="0" applyFont="1" applyBorder="1" applyAlignment="1" applyProtection="1">
      <alignment horizontal="center" vertical="center"/>
    </xf>
    <xf numFmtId="0" fontId="5" fillId="0" borderId="1" xfId="0" applyFont="1" applyBorder="1" applyAlignment="1" applyProtection="1">
      <alignment horizontal="center" vertical="center"/>
    </xf>
    <xf numFmtId="15" fontId="6" fillId="0" borderId="2" xfId="0" applyNumberFormat="1" applyFont="1" applyFill="1" applyBorder="1" applyAlignment="1" applyProtection="1">
      <alignment horizontal="center" vertical="center" wrapText="1"/>
    </xf>
    <xf numFmtId="15" fontId="6" fillId="0" borderId="3" xfId="0" applyNumberFormat="1" applyFont="1" applyFill="1" applyBorder="1" applyAlignment="1" applyProtection="1">
      <alignment horizontal="center" vertical="center" wrapText="1"/>
    </xf>
    <xf numFmtId="15" fontId="6" fillId="0" borderId="4" xfId="0" applyNumberFormat="1" applyFont="1" applyFill="1" applyBorder="1" applyAlignment="1" applyProtection="1">
      <alignment horizontal="center" vertical="center" wrapText="1"/>
    </xf>
    <xf numFmtId="15" fontId="6" fillId="0" borderId="5" xfId="0" applyNumberFormat="1" applyFont="1" applyBorder="1" applyAlignment="1" applyProtection="1">
      <alignment horizontal="center" vertical="center" wrapText="1"/>
    </xf>
    <xf numFmtId="15" fontId="6" fillId="0" borderId="0" xfId="0" applyNumberFormat="1" applyFont="1" applyBorder="1" applyAlignment="1" applyProtection="1">
      <alignment horizontal="center" vertical="center" wrapText="1"/>
    </xf>
    <xf numFmtId="15" fontId="6" fillId="0" borderId="21" xfId="0" applyNumberFormat="1" applyFont="1" applyBorder="1" applyAlignment="1" applyProtection="1">
      <alignment horizontal="center" vertical="center" wrapText="1"/>
    </xf>
    <xf numFmtId="15" fontId="6" fillId="0" borderId="2" xfId="0" applyNumberFormat="1" applyFont="1" applyBorder="1" applyAlignment="1" applyProtection="1">
      <alignment horizontal="center" vertical="center" wrapText="1"/>
    </xf>
    <xf numFmtId="15" fontId="6" fillId="0" borderId="3" xfId="0" applyNumberFormat="1" applyFont="1" applyBorder="1" applyAlignment="1" applyProtection="1">
      <alignment horizontal="center" vertical="center" wrapText="1"/>
    </xf>
    <xf numFmtId="15" fontId="6" fillId="0" borderId="4" xfId="0" applyNumberFormat="1" applyFont="1" applyBorder="1" applyAlignment="1" applyProtection="1">
      <alignment horizontal="center" vertical="center" wrapText="1"/>
    </xf>
    <xf numFmtId="15" fontId="6" fillId="0" borderId="13" xfId="0" applyNumberFormat="1" applyFont="1" applyBorder="1" applyAlignment="1" applyProtection="1">
      <alignment horizontal="center" vertical="center" wrapText="1"/>
    </xf>
    <xf numFmtId="15" fontId="6" fillId="0" borderId="14" xfId="0" applyNumberFormat="1" applyFont="1" applyBorder="1" applyAlignment="1" applyProtection="1">
      <alignment horizontal="center" vertical="center" wrapText="1"/>
    </xf>
    <xf numFmtId="15" fontId="6" fillId="0" borderId="22" xfId="0" applyNumberFormat="1" applyFont="1" applyBorder="1" applyAlignment="1" applyProtection="1">
      <alignment horizontal="center" vertical="center" wrapText="1"/>
    </xf>
    <xf numFmtId="0" fontId="20" fillId="0" borderId="20" xfId="0" applyFont="1" applyBorder="1" applyAlignment="1" applyProtection="1">
      <alignment horizontal="left" vertical="center" wrapText="1"/>
    </xf>
    <xf numFmtId="0" fontId="20" fillId="0" borderId="1" xfId="0" applyFont="1" applyBorder="1" applyAlignment="1" applyProtection="1">
      <alignment horizontal="left" vertical="center" wrapText="1"/>
    </xf>
    <xf numFmtId="0" fontId="20" fillId="0" borderId="23" xfId="0" applyFont="1" applyBorder="1" applyAlignment="1" applyProtection="1">
      <alignment horizontal="left" vertical="center" wrapText="1"/>
    </xf>
    <xf numFmtId="0" fontId="22" fillId="0" borderId="0" xfId="0" applyFont="1" applyFill="1" applyAlignment="1" applyProtection="1">
      <alignment vertical="top"/>
    </xf>
    <xf numFmtId="0" fontId="20" fillId="0" borderId="20" xfId="0" applyFont="1" applyFill="1" applyBorder="1" applyAlignment="1" applyProtection="1">
      <alignment horizontal="right" vertical="center" wrapText="1"/>
    </xf>
    <xf numFmtId="0" fontId="20" fillId="0" borderId="1" xfId="0" applyFont="1" applyFill="1" applyBorder="1" applyAlignment="1" applyProtection="1">
      <alignment horizontal="right" vertical="center" wrapText="1"/>
    </xf>
    <xf numFmtId="0" fontId="20" fillId="0" borderId="23" xfId="0" applyFont="1" applyFill="1" applyBorder="1" applyAlignment="1" applyProtection="1">
      <alignment horizontal="right" vertical="center" wrapText="1"/>
    </xf>
    <xf numFmtId="0" fontId="17" fillId="4" borderId="20" xfId="0"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xf>
    <xf numFmtId="0" fontId="18" fillId="7" borderId="23" xfId="0" applyFont="1" applyFill="1" applyBorder="1" applyAlignment="1" applyProtection="1">
      <alignment horizontal="center" vertical="center"/>
    </xf>
    <xf numFmtId="0" fontId="0" fillId="0" borderId="0" xfId="0" applyFont="1" applyProtection="1"/>
    <xf numFmtId="0" fontId="17" fillId="6" borderId="20" xfId="0" applyFont="1" applyFill="1" applyBorder="1" applyAlignment="1" applyProtection="1">
      <alignment horizontal="center" vertical="top" wrapText="1"/>
    </xf>
    <xf numFmtId="0" fontId="17" fillId="6"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30" fillId="8" borderId="1" xfId="0" applyFont="1" applyFill="1" applyBorder="1" applyAlignment="1" applyProtection="1">
      <alignment horizontal="center" vertical="center" wrapText="1"/>
    </xf>
    <xf numFmtId="0" fontId="14" fillId="7" borderId="2" xfId="0" applyFont="1" applyFill="1" applyBorder="1" applyAlignment="1" applyProtection="1">
      <alignment horizontal="center" vertical="center" wrapText="1"/>
    </xf>
    <xf numFmtId="0" fontId="14" fillId="7" borderId="3" xfId="0" applyFont="1" applyFill="1" applyBorder="1" applyAlignment="1" applyProtection="1">
      <alignment horizontal="center" vertical="center" wrapText="1"/>
    </xf>
    <xf numFmtId="0" fontId="14" fillId="7" borderId="24" xfId="0" applyFont="1" applyFill="1" applyBorder="1" applyAlignment="1" applyProtection="1">
      <alignment horizontal="center" vertical="center" wrapText="1"/>
    </xf>
    <xf numFmtId="0" fontId="26" fillId="9" borderId="20" xfId="0" applyFont="1" applyFill="1" applyBorder="1" applyAlignment="1" applyProtection="1">
      <alignment horizontal="center" vertical="center" wrapText="1"/>
    </xf>
    <xf numFmtId="0" fontId="26" fillId="9" borderId="2" xfId="0" applyFont="1" applyFill="1" applyBorder="1" applyAlignment="1" applyProtection="1">
      <alignment horizontal="left" vertical="top" wrapText="1"/>
    </xf>
    <xf numFmtId="0" fontId="26" fillId="9" borderId="3" xfId="0" applyFont="1" applyFill="1" applyBorder="1" applyAlignment="1" applyProtection="1">
      <alignment horizontal="left" vertical="top" wrapText="1"/>
    </xf>
    <xf numFmtId="0" fontId="26" fillId="9" borderId="24" xfId="0" applyFont="1" applyFill="1" applyBorder="1" applyAlignment="1" applyProtection="1">
      <alignment horizontal="left" vertical="top" wrapText="1"/>
    </xf>
    <xf numFmtId="0" fontId="19" fillId="4" borderId="18" xfId="0" applyFont="1" applyFill="1" applyBorder="1" applyAlignment="1" applyProtection="1">
      <alignment horizontal="left" vertical="center" wrapText="1"/>
    </xf>
    <xf numFmtId="0" fontId="29" fillId="4" borderId="6" xfId="0" applyFont="1" applyFill="1" applyBorder="1" applyAlignment="1" applyProtection="1">
      <alignment horizontal="center" vertical="center" wrapText="1"/>
    </xf>
    <xf numFmtId="0" fontId="29" fillId="4" borderId="3" xfId="0" applyFont="1" applyFill="1" applyBorder="1" applyAlignment="1" applyProtection="1">
      <alignment horizontal="center" vertical="center" wrapText="1"/>
    </xf>
    <xf numFmtId="0" fontId="29" fillId="4" borderId="4" xfId="0" applyFont="1" applyFill="1" applyBorder="1" applyAlignment="1" applyProtection="1">
      <alignment horizontal="center" vertical="center" wrapText="1"/>
    </xf>
    <xf numFmtId="0" fontId="26" fillId="2" borderId="18" xfId="0" applyFont="1" applyFill="1" applyBorder="1" applyAlignment="1" applyProtection="1">
      <alignment horizontal="center" vertical="center" wrapText="1"/>
    </xf>
    <xf numFmtId="0" fontId="26" fillId="2" borderId="6"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0" fontId="26" fillId="2" borderId="24" xfId="0" applyFont="1" applyFill="1" applyBorder="1" applyAlignment="1" applyProtection="1">
      <alignment horizontal="left" vertical="center" wrapText="1"/>
    </xf>
    <xf numFmtId="0" fontId="5" fillId="0" borderId="0" xfId="0" applyFont="1" applyAlignment="1" applyProtection="1">
      <alignment horizontal="center" vertical="center" wrapText="1"/>
    </xf>
    <xf numFmtId="0" fontId="19" fillId="4" borderId="18" xfId="0" applyFont="1" applyFill="1" applyBorder="1" applyAlignment="1" applyProtection="1">
      <alignment horizontal="center" vertical="center" wrapText="1"/>
    </xf>
    <xf numFmtId="0" fontId="19" fillId="4" borderId="6" xfId="0" applyFont="1" applyFill="1" applyBorder="1" applyAlignment="1" applyProtection="1">
      <alignment horizontal="center" vertical="center" wrapText="1"/>
    </xf>
    <xf numFmtId="0" fontId="19" fillId="4" borderId="3" xfId="0" applyFont="1" applyFill="1" applyBorder="1" applyAlignment="1" applyProtection="1">
      <alignment horizontal="center" vertical="center" wrapText="1"/>
    </xf>
    <xf numFmtId="0" fontId="19" fillId="4" borderId="7" xfId="0" applyFont="1" applyFill="1" applyBorder="1" applyAlignment="1" applyProtection="1">
      <alignment horizontal="center" vertical="center" wrapText="1"/>
    </xf>
    <xf numFmtId="0" fontId="19" fillId="4" borderId="20" xfId="0" applyFont="1" applyFill="1" applyBorder="1" applyAlignment="1" applyProtection="1">
      <alignment horizontal="center" vertical="center" wrapText="1"/>
    </xf>
    <xf numFmtId="0" fontId="29" fillId="4" borderId="1" xfId="0" applyFont="1" applyFill="1" applyBorder="1" applyAlignment="1" applyProtection="1">
      <alignment horizontal="center" vertical="center" wrapText="1"/>
    </xf>
    <xf numFmtId="0" fontId="13" fillId="2" borderId="20" xfId="0" applyFont="1" applyFill="1" applyBorder="1" applyAlignment="1" applyProtection="1">
      <alignment horizontal="left" vertical="center" wrapText="1"/>
    </xf>
    <xf numFmtId="0" fontId="31" fillId="9" borderId="1" xfId="0" applyFont="1" applyFill="1" applyBorder="1" applyAlignment="1" applyProtection="1">
      <alignment horizontal="center" vertical="center" wrapText="1"/>
    </xf>
    <xf numFmtId="0" fontId="6" fillId="0" borderId="18" xfId="0" applyFont="1" applyFill="1" applyBorder="1" applyAlignment="1" applyProtection="1">
      <alignment vertical="top" wrapText="1"/>
    </xf>
    <xf numFmtId="0" fontId="6" fillId="0" borderId="3" xfId="0" applyFont="1" applyFill="1" applyBorder="1" applyAlignment="1" applyProtection="1">
      <alignment vertical="top" wrapText="1"/>
    </xf>
    <xf numFmtId="0" fontId="6" fillId="0" borderId="3" xfId="0" applyFont="1" applyFill="1" applyBorder="1" applyAlignment="1" applyProtection="1">
      <alignment horizontal="right" vertical="top" wrapText="1"/>
    </xf>
    <xf numFmtId="0" fontId="6" fillId="0" borderId="24" xfId="0" applyFont="1" applyFill="1" applyBorder="1" applyAlignment="1" applyProtection="1">
      <alignment horizontal="right" vertical="top" wrapText="1"/>
    </xf>
    <xf numFmtId="0" fontId="5" fillId="0" borderId="25" xfId="0" applyFont="1" applyFill="1" applyBorder="1" applyAlignment="1" applyProtection="1">
      <alignment vertical="top" wrapText="1"/>
    </xf>
    <xf numFmtId="0" fontId="5" fillId="0" borderId="14" xfId="0" applyFont="1" applyFill="1" applyBorder="1" applyAlignment="1" applyProtection="1">
      <alignment vertical="top" wrapText="1"/>
    </xf>
    <xf numFmtId="0" fontId="5" fillId="0" borderId="14" xfId="0" applyFont="1" applyFill="1" applyBorder="1" applyAlignment="1" applyProtection="1">
      <alignment horizontal="right" vertical="top" wrapText="1"/>
    </xf>
    <xf numFmtId="0" fontId="5" fillId="0" borderId="22" xfId="0" applyFont="1" applyFill="1" applyBorder="1" applyAlignment="1" applyProtection="1">
      <alignment horizontal="right" vertical="top" wrapText="1"/>
    </xf>
    <xf numFmtId="0" fontId="31" fillId="9" borderId="18" xfId="0" applyFont="1" applyFill="1" applyBorder="1" applyAlignment="1" applyProtection="1">
      <alignment horizontal="center" vertical="center" wrapText="1"/>
    </xf>
    <xf numFmtId="0" fontId="31" fillId="9" borderId="3" xfId="0" applyFont="1" applyFill="1" applyBorder="1" applyAlignment="1" applyProtection="1">
      <alignment horizontal="center" vertical="center" wrapText="1"/>
    </xf>
    <xf numFmtId="0" fontId="31" fillId="9" borderId="24" xfId="0" applyFont="1" applyFill="1" applyBorder="1" applyAlignment="1" applyProtection="1">
      <alignment horizontal="center" vertical="center" wrapText="1"/>
    </xf>
    <xf numFmtId="0" fontId="13" fillId="0" borderId="18" xfId="0" applyFont="1" applyBorder="1" applyAlignment="1" applyProtection="1">
      <alignment vertical="center"/>
    </xf>
    <xf numFmtId="0" fontId="34" fillId="0" borderId="6" xfId="0" quotePrefix="1" applyFont="1" applyFill="1" applyBorder="1" applyAlignment="1" applyProtection="1">
      <alignment horizontal="left" vertical="top" wrapText="1"/>
    </xf>
    <xf numFmtId="0" fontId="34" fillId="0" borderId="3" xfId="0" quotePrefix="1" applyFont="1" applyFill="1" applyBorder="1" applyAlignment="1" applyProtection="1">
      <alignment horizontal="left" vertical="top" wrapText="1"/>
    </xf>
    <xf numFmtId="0" fontId="34" fillId="0" borderId="24" xfId="0" quotePrefix="1" applyFont="1" applyFill="1" applyBorder="1" applyAlignment="1" applyProtection="1">
      <alignment horizontal="left" vertical="top" wrapText="1"/>
    </xf>
    <xf numFmtId="0" fontId="0" fillId="7" borderId="18" xfId="0" applyFont="1" applyFill="1" applyBorder="1" applyAlignment="1" applyProtection="1">
      <alignment horizontal="right" vertical="top" wrapText="1"/>
    </xf>
    <xf numFmtId="0" fontId="0" fillId="7" borderId="3" xfId="0" applyFont="1" applyFill="1" applyBorder="1" applyAlignment="1" applyProtection="1">
      <alignment horizontal="right" vertical="top" wrapText="1"/>
    </xf>
    <xf numFmtId="0" fontId="13" fillId="7" borderId="23" xfId="0" applyFont="1" applyFill="1" applyBorder="1" applyAlignment="1" applyProtection="1">
      <alignment vertical="center"/>
    </xf>
    <xf numFmtId="0" fontId="5" fillId="7" borderId="23" xfId="0" applyFont="1" applyFill="1" applyBorder="1" applyAlignment="1" applyProtection="1">
      <alignment vertical="top" wrapText="1"/>
    </xf>
    <xf numFmtId="0" fontId="13" fillId="0" borderId="18" xfId="0" applyFont="1" applyBorder="1" applyAlignment="1" applyProtection="1">
      <alignment horizontal="center" vertical="center"/>
    </xf>
    <xf numFmtId="0" fontId="0" fillId="0" borderId="6" xfId="0" quotePrefix="1" applyFont="1" applyFill="1" applyBorder="1" applyAlignment="1" applyProtection="1">
      <alignment horizontal="left" vertical="top" wrapText="1"/>
    </xf>
    <xf numFmtId="0" fontId="0" fillId="0" borderId="3" xfId="0" quotePrefix="1" applyFont="1" applyFill="1" applyBorder="1" applyAlignment="1" applyProtection="1">
      <alignment horizontal="left" vertical="top" wrapText="1"/>
    </xf>
    <xf numFmtId="0" fontId="0" fillId="0" borderId="24" xfId="0" quotePrefix="1" applyFont="1" applyFill="1" applyBorder="1" applyAlignment="1" applyProtection="1">
      <alignment horizontal="left" vertical="top" wrapText="1"/>
    </xf>
    <xf numFmtId="0" fontId="26" fillId="9" borderId="18" xfId="0" applyFont="1" applyFill="1" applyBorder="1" applyAlignment="1" applyProtection="1">
      <alignment horizontal="center" vertical="center" wrapText="1"/>
    </xf>
    <xf numFmtId="0" fontId="26" fillId="9" borderId="3" xfId="0" applyFont="1" applyFill="1" applyBorder="1" applyAlignment="1" applyProtection="1">
      <alignment horizontal="center" vertical="center" wrapText="1"/>
    </xf>
    <xf numFmtId="0" fontId="26" fillId="9" borderId="24" xfId="0" applyFont="1" applyFill="1" applyBorder="1" applyAlignment="1" applyProtection="1">
      <alignment horizontal="center" vertical="center" wrapText="1"/>
    </xf>
    <xf numFmtId="0" fontId="14" fillId="3" borderId="20" xfId="0" applyFont="1" applyFill="1" applyBorder="1" applyAlignment="1" applyProtection="1">
      <alignment horizontal="center" vertical="center" wrapText="1"/>
    </xf>
    <xf numFmtId="0" fontId="14" fillId="3" borderId="23" xfId="0" applyFont="1" applyFill="1" applyBorder="1" applyAlignment="1" applyProtection="1">
      <alignment horizontal="center" vertical="center" wrapText="1"/>
    </xf>
    <xf numFmtId="0" fontId="22" fillId="0" borderId="2"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right" vertical="center" wrapText="1"/>
    </xf>
    <xf numFmtId="0" fontId="28" fillId="0" borderId="3" xfId="0" applyFont="1" applyFill="1" applyBorder="1" applyAlignment="1" applyProtection="1">
      <alignment horizontal="right" vertical="center" wrapText="1"/>
    </xf>
    <xf numFmtId="0" fontId="28" fillId="0" borderId="4" xfId="0" applyFont="1" applyFill="1" applyBorder="1" applyAlignment="1" applyProtection="1">
      <alignment horizontal="right" vertical="center" wrapText="1"/>
    </xf>
    <xf numFmtId="0" fontId="28" fillId="3" borderId="2" xfId="0" applyFont="1" applyFill="1" applyBorder="1" applyAlignment="1" applyProtection="1">
      <alignment horizontal="left" vertical="center" wrapText="1"/>
    </xf>
    <xf numFmtId="0" fontId="28" fillId="3" borderId="3" xfId="0" applyFont="1" applyFill="1" applyBorder="1" applyAlignment="1" applyProtection="1">
      <alignment horizontal="left" vertical="center" wrapText="1"/>
    </xf>
    <xf numFmtId="0" fontId="28" fillId="3" borderId="2" xfId="0" applyFont="1" applyFill="1" applyBorder="1" applyAlignment="1" applyProtection="1">
      <alignment horizontal="right" vertical="center" wrapText="1"/>
    </xf>
    <xf numFmtId="0" fontId="28" fillId="3" borderId="3" xfId="0" applyFont="1" applyFill="1" applyBorder="1" applyAlignment="1" applyProtection="1">
      <alignment horizontal="right" vertical="center" wrapText="1"/>
    </xf>
    <xf numFmtId="0" fontId="28" fillId="3" borderId="4" xfId="0" applyFont="1" applyFill="1" applyBorder="1" applyAlignment="1" applyProtection="1">
      <alignment horizontal="right" vertical="center" wrapText="1"/>
    </xf>
    <xf numFmtId="0" fontId="22" fillId="3" borderId="2" xfId="0" applyFont="1" applyFill="1" applyBorder="1" applyAlignment="1" applyProtection="1">
      <alignment horizontal="left" vertical="center" wrapText="1"/>
    </xf>
    <xf numFmtId="0" fontId="22" fillId="3" borderId="3" xfId="0" applyFont="1" applyFill="1" applyBorder="1" applyAlignment="1" applyProtection="1">
      <alignment horizontal="left" vertical="center" wrapText="1"/>
    </xf>
    <xf numFmtId="0" fontId="22" fillId="3" borderId="2" xfId="0" applyFont="1" applyFill="1" applyBorder="1" applyAlignment="1" applyProtection="1">
      <alignment horizontal="right" vertical="center" wrapText="1"/>
    </xf>
    <xf numFmtId="0" fontId="22" fillId="3" borderId="3" xfId="0" applyFont="1" applyFill="1" applyBorder="1" applyAlignment="1" applyProtection="1">
      <alignment horizontal="right" vertical="center" wrapText="1"/>
    </xf>
    <xf numFmtId="0" fontId="22" fillId="3" borderId="4" xfId="0" applyFont="1" applyFill="1" applyBorder="1" applyAlignment="1" applyProtection="1">
      <alignment horizontal="right" vertical="center" wrapText="1"/>
    </xf>
    <xf numFmtId="0" fontId="37" fillId="3" borderId="2" xfId="0" applyFont="1" applyFill="1" applyBorder="1" applyAlignment="1" applyProtection="1">
      <alignment horizontal="left" vertical="center" wrapText="1"/>
    </xf>
    <xf numFmtId="0" fontId="37" fillId="3"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 xfId="0" applyFont="1" applyFill="1" applyBorder="1" applyAlignment="1" applyProtection="1">
      <alignment horizontal="left" vertical="center" wrapText="1"/>
    </xf>
    <xf numFmtId="0" fontId="19" fillId="4" borderId="20"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23" xfId="0" applyFont="1" applyFill="1" applyBorder="1" applyAlignment="1" applyProtection="1">
      <alignment horizontal="center" vertical="center"/>
    </xf>
    <xf numFmtId="0" fontId="5" fillId="0" borderId="0" xfId="0" applyFont="1" applyBorder="1" applyProtection="1"/>
    <xf numFmtId="0" fontId="0" fillId="0" borderId="0" xfId="0" applyFont="1" applyBorder="1" applyAlignment="1" applyProtection="1">
      <alignment horizontal="left" vertical="top" wrapText="1"/>
    </xf>
    <xf numFmtId="0" fontId="0" fillId="0" borderId="0" xfId="0" applyFont="1" applyBorder="1" applyAlignment="1" applyProtection="1">
      <alignment horizontal="center" vertical="center"/>
    </xf>
    <xf numFmtId="165" fontId="0" fillId="0" borderId="0" xfId="6" applyNumberFormat="1" applyFont="1" applyBorder="1" applyAlignment="1" applyProtection="1">
      <alignment horizontal="center" vertical="center"/>
    </xf>
    <xf numFmtId="0" fontId="0" fillId="0" borderId="0" xfId="0" applyFont="1" applyBorder="1" applyAlignment="1" applyProtection="1">
      <alignment horizontal="right" vertical="top" wrapText="1"/>
    </xf>
    <xf numFmtId="0" fontId="5" fillId="0" borderId="0" xfId="0" applyFont="1" applyProtection="1"/>
    <xf numFmtId="0" fontId="0" fillId="0" borderId="0" xfId="0" applyFont="1" applyAlignment="1" applyProtection="1">
      <alignment wrapText="1"/>
    </xf>
    <xf numFmtId="0" fontId="0" fillId="0" borderId="0" xfId="0" applyFont="1" applyAlignment="1" applyProtection="1">
      <alignment horizontal="center" vertical="center"/>
    </xf>
    <xf numFmtId="165" fontId="0" fillId="0" borderId="0" xfId="6" applyNumberFormat="1" applyFont="1" applyAlignment="1" applyProtection="1">
      <alignment horizontal="center" vertical="center"/>
    </xf>
    <xf numFmtId="0" fontId="33" fillId="3" borderId="2" xfId="0" applyFont="1" applyFill="1" applyBorder="1" applyAlignment="1" applyProtection="1">
      <alignment horizontal="left" vertical="center" wrapText="1"/>
    </xf>
    <xf numFmtId="0" fontId="33" fillId="3" borderId="3" xfId="0" applyFont="1" applyFill="1" applyBorder="1" applyAlignment="1" applyProtection="1">
      <alignment horizontal="left" vertical="center" wrapText="1"/>
    </xf>
    <xf numFmtId="0" fontId="33" fillId="3" borderId="2" xfId="0" applyFont="1" applyFill="1" applyBorder="1" applyAlignment="1" applyProtection="1">
      <alignment horizontal="right" vertical="center" wrapText="1"/>
    </xf>
    <xf numFmtId="0" fontId="33" fillId="3" borderId="3" xfId="0" applyFont="1" applyFill="1" applyBorder="1" applyAlignment="1" applyProtection="1">
      <alignment horizontal="right" vertical="center" wrapText="1"/>
    </xf>
    <xf numFmtId="0" fontId="33" fillId="3" borderId="4" xfId="0" applyFont="1" applyFill="1" applyBorder="1" applyAlignment="1" applyProtection="1">
      <alignment horizontal="right" vertical="center" wrapText="1"/>
    </xf>
    <xf numFmtId="0" fontId="33" fillId="5" borderId="20" xfId="0" applyFont="1" applyFill="1" applyBorder="1" applyAlignment="1" applyProtection="1">
      <alignment horizontal="center" vertical="center" wrapText="1"/>
    </xf>
    <xf numFmtId="0" fontId="33" fillId="5" borderId="1"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wrapText="1"/>
    </xf>
    <xf numFmtId="0" fontId="33" fillId="5" borderId="1" xfId="0" applyFont="1" applyFill="1" applyBorder="1" applyAlignment="1" applyProtection="1">
      <alignment horizontal="center" vertical="center" wrapText="1"/>
    </xf>
    <xf numFmtId="0" fontId="40" fillId="4" borderId="20" xfId="0" applyFont="1" applyFill="1" applyBorder="1" applyAlignment="1" applyProtection="1">
      <alignment horizontal="center" vertical="top"/>
    </xf>
    <xf numFmtId="0" fontId="40" fillId="4" borderId="1" xfId="0" applyFont="1" applyFill="1" applyBorder="1" applyAlignment="1" applyProtection="1">
      <alignment horizontal="center" vertical="top"/>
    </xf>
    <xf numFmtId="0" fontId="40" fillId="4" borderId="23" xfId="0" applyFont="1" applyFill="1" applyBorder="1" applyAlignment="1" applyProtection="1">
      <alignment horizontal="center" vertical="top"/>
    </xf>
    <xf numFmtId="0" fontId="39" fillId="5" borderId="20" xfId="0" applyNumberFormat="1" applyFont="1" applyFill="1" applyBorder="1" applyAlignment="1" applyProtection="1">
      <alignment horizontal="center" vertical="center" wrapText="1"/>
    </xf>
    <xf numFmtId="0" fontId="33" fillId="5" borderId="9" xfId="0" applyFont="1" applyFill="1" applyBorder="1" applyAlignment="1" applyProtection="1">
      <alignment horizontal="center" vertical="center" wrapText="1"/>
    </xf>
    <xf numFmtId="0" fontId="33" fillId="5" borderId="10" xfId="0" applyFont="1" applyFill="1" applyBorder="1" applyAlignment="1" applyProtection="1">
      <alignment horizontal="center" vertical="center" wrapText="1"/>
    </xf>
    <xf numFmtId="0" fontId="33" fillId="5" borderId="11" xfId="0" applyFont="1" applyFill="1" applyBorder="1" applyAlignment="1" applyProtection="1">
      <alignment horizontal="center" vertical="center" wrapText="1"/>
    </xf>
    <xf numFmtId="0" fontId="41" fillId="0" borderId="9" xfId="0" applyFont="1" applyFill="1" applyBorder="1" applyAlignment="1" applyProtection="1">
      <alignment horizontal="center" vertical="center" wrapText="1"/>
      <protection locked="0"/>
    </xf>
    <xf numFmtId="0" fontId="41" fillId="0" borderId="10" xfId="0" applyFont="1" applyFill="1" applyBorder="1" applyAlignment="1" applyProtection="1">
      <alignment horizontal="center" vertical="center" wrapText="1"/>
      <protection locked="0"/>
    </xf>
    <xf numFmtId="0" fontId="41" fillId="0" borderId="19" xfId="0" applyFont="1" applyFill="1" applyBorder="1" applyAlignment="1" applyProtection="1">
      <alignment horizontal="center" vertical="center" wrapText="1"/>
      <protection locked="0"/>
    </xf>
    <xf numFmtId="0" fontId="33" fillId="5" borderId="5" xfId="0" applyFont="1" applyFill="1" applyBorder="1" applyAlignment="1" applyProtection="1">
      <alignment horizontal="center" vertical="center" wrapText="1"/>
    </xf>
    <xf numFmtId="0" fontId="33" fillId="5" borderId="0" xfId="0" applyFont="1" applyFill="1" applyBorder="1" applyAlignment="1" applyProtection="1">
      <alignment horizontal="center" vertical="center" wrapText="1"/>
    </xf>
    <xf numFmtId="0" fontId="33" fillId="5" borderId="12" xfId="0" applyFont="1" applyFill="1" applyBorder="1" applyAlignment="1" applyProtection="1">
      <alignment horizontal="center" vertical="center" wrapText="1"/>
    </xf>
    <xf numFmtId="0" fontId="41" fillId="0" borderId="5" xfId="0"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1" fillId="0" borderId="21" xfId="0" applyFont="1" applyFill="1" applyBorder="1" applyAlignment="1" applyProtection="1">
      <alignment horizontal="center" vertical="center" wrapText="1"/>
      <protection locked="0"/>
    </xf>
    <xf numFmtId="0" fontId="39" fillId="5" borderId="26" xfId="0" applyNumberFormat="1" applyFont="1" applyFill="1" applyBorder="1" applyAlignment="1" applyProtection="1">
      <alignment horizontal="center" vertical="center" wrapText="1"/>
    </xf>
    <xf numFmtId="0" fontId="39" fillId="5" borderId="27" xfId="0" applyNumberFormat="1" applyFont="1" applyFill="1" applyBorder="1" applyAlignment="1" applyProtection="1">
      <alignment horizontal="center" vertical="center" wrapText="1"/>
    </xf>
    <xf numFmtId="0" fontId="33" fillId="5" borderId="28" xfId="0" applyFont="1" applyFill="1" applyBorder="1" applyAlignment="1" applyProtection="1">
      <alignment horizontal="center" vertical="center" wrapText="1"/>
    </xf>
    <xf numFmtId="0" fontId="33" fillId="5" borderId="29" xfId="0" applyFont="1" applyFill="1" applyBorder="1" applyAlignment="1" applyProtection="1">
      <alignment horizontal="center" vertical="center" wrapText="1"/>
    </xf>
    <xf numFmtId="0" fontId="33" fillId="5" borderId="30" xfId="0" applyFont="1" applyFill="1" applyBorder="1" applyAlignment="1" applyProtection="1">
      <alignment horizontal="center" vertical="center" wrapText="1"/>
    </xf>
    <xf numFmtId="0" fontId="41" fillId="0" borderId="28" xfId="0" applyFont="1" applyFill="1" applyBorder="1" applyAlignment="1" applyProtection="1">
      <alignment horizontal="center" vertical="center" wrapText="1"/>
      <protection locked="0"/>
    </xf>
    <xf numFmtId="0" fontId="41" fillId="0" borderId="29" xfId="0" applyFont="1" applyFill="1" applyBorder="1" applyAlignment="1" applyProtection="1">
      <alignment horizontal="center" vertical="center" wrapText="1"/>
      <protection locked="0"/>
    </xf>
    <xf numFmtId="0" fontId="41" fillId="0" borderId="31" xfId="0" applyFont="1" applyFill="1" applyBorder="1" applyAlignment="1" applyProtection="1">
      <alignment horizontal="center" vertical="center" wrapText="1"/>
      <protection locked="0"/>
    </xf>
    <xf numFmtId="0" fontId="0" fillId="0" borderId="1" xfId="0" applyFont="1" applyBorder="1" applyAlignment="1" applyProtection="1">
      <alignment horizontal="left" vertical="center"/>
      <protection locked="0"/>
    </xf>
    <xf numFmtId="0" fontId="42" fillId="0" borderId="2" xfId="0" applyNumberFormat="1" applyFont="1" applyFill="1" applyBorder="1" applyAlignment="1" applyProtection="1">
      <alignment horizontal="left" vertical="center" wrapText="1"/>
      <protection locked="0"/>
    </xf>
    <xf numFmtId="0" fontId="42" fillId="0" borderId="3" xfId="0" applyNumberFormat="1" applyFont="1" applyFill="1" applyBorder="1" applyAlignment="1" applyProtection="1">
      <alignment horizontal="left" vertical="center" wrapText="1"/>
      <protection locked="0"/>
    </xf>
    <xf numFmtId="0" fontId="42" fillId="0" borderId="24" xfId="0" applyNumberFormat="1" applyFont="1" applyFill="1" applyBorder="1" applyAlignment="1" applyProtection="1">
      <alignment horizontal="left" vertical="center" wrapText="1"/>
      <protection locked="0"/>
    </xf>
    <xf numFmtId="0" fontId="0" fillId="0" borderId="3" xfId="0" applyFont="1" applyBorder="1" applyAlignment="1" applyProtection="1">
      <alignment horizontal="left" vertical="center"/>
      <protection locked="0"/>
    </xf>
    <xf numFmtId="0" fontId="0" fillId="0" borderId="24" xfId="0" applyFont="1" applyBorder="1" applyAlignment="1" applyProtection="1">
      <alignment horizontal="left" vertical="center"/>
      <protection locked="0"/>
    </xf>
    <xf numFmtId="0" fontId="0" fillId="0" borderId="27" xfId="0" applyFont="1" applyBorder="1" applyAlignment="1" applyProtection="1">
      <alignment horizontal="left" vertical="center"/>
      <protection locked="0"/>
    </xf>
  </cellXfs>
  <cellStyles count="9">
    <cellStyle name="Comma 2" xfId="7" xr:uid="{00000000-0005-0000-0000-000034000000}"/>
    <cellStyle name="Comma 3" xfId="3" xr:uid="{00000000-0005-0000-0000-000002000000}"/>
    <cellStyle name="Currency" xfId="6" builtinId="4"/>
    <cellStyle name="Normal" xfId="0" builtinId="0"/>
    <cellStyle name="Normal 2" xfId="4" xr:uid="{19ABA067-2A60-47A7-9283-78E711B08550}"/>
    <cellStyle name="Normal 2 2" xfId="2" xr:uid="{00000000-0005-0000-0000-000005000000}"/>
    <cellStyle name="Normal 27" xfId="1" xr:uid="{00000000-0005-0000-0000-000006000000}"/>
    <cellStyle name="Normal 3" xfId="8" xr:uid="{F26E6B19-A6F8-4B46-BA78-28F75859DE1F}"/>
    <cellStyle name="Normal 3 2" xfId="5" xr:uid="{65983386-ED50-408E-8491-B67A171BE5B7}"/>
  </cellStyles>
  <dxfs count="0"/>
  <tableStyles count="0" defaultTableStyle="TableStyleMedium2" defaultPivotStyle="PivotStyleMedium9"/>
  <colors>
    <mruColors>
      <color rgb="FFB0AC00"/>
      <color rgb="FF8C8800"/>
      <color rgb="FF71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219075</xdr:colOff>
      <xdr:row>2</xdr:row>
      <xdr:rowOff>47625</xdr:rowOff>
    </xdr:from>
    <xdr:to>
      <xdr:col>8</xdr:col>
      <xdr:colOff>615174</xdr:colOff>
      <xdr:row>6</xdr:row>
      <xdr:rowOff>35771</xdr:rowOff>
    </xdr:to>
    <xdr:pic>
      <xdr:nvPicPr>
        <xdr:cNvPr id="4" name="Picture 3">
          <a:extLst>
            <a:ext uri="{FF2B5EF4-FFF2-40B4-BE49-F238E27FC236}">
              <a16:creationId xmlns:a16="http://schemas.microsoft.com/office/drawing/2014/main" id="{687F19CC-71DD-4F01-8B7E-45E6CBD6F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5325" y="447675"/>
          <a:ext cx="2234424" cy="8263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3B4-08BF-4CEA-8713-4361C97D6547}">
  <sheetPr codeName="Sheet1">
    <tabColor rgb="FF00B0F0"/>
    <pageSetUpPr fitToPage="1"/>
  </sheetPr>
  <dimension ref="A1:K123"/>
  <sheetViews>
    <sheetView tabSelected="1" view="pageBreakPreview" zoomScaleNormal="100" zoomScaleSheetLayoutView="100" workbookViewId="0">
      <selection activeCell="F13" sqref="F13:F14"/>
    </sheetView>
  </sheetViews>
  <sheetFormatPr defaultColWidth="8.7109375" defaultRowHeight="15" x14ac:dyDescent="0.25"/>
  <cols>
    <col min="1" max="1" width="5.7109375" style="148" customWidth="1"/>
    <col min="2" max="2" width="43.7109375" style="149" customWidth="1"/>
    <col min="3" max="3" width="39.140625" style="149" customWidth="1"/>
    <col min="4" max="5" width="8.7109375" style="150" customWidth="1"/>
    <col min="6" max="6" width="15.42578125" style="150" customWidth="1"/>
    <col min="7" max="7" width="15.28515625" style="151" customWidth="1"/>
    <col min="8" max="8" width="12.28515625" style="64" customWidth="1"/>
    <col min="9" max="9" width="10.42578125" style="64" customWidth="1"/>
    <col min="10" max="10" width="9.5703125" style="64" customWidth="1"/>
    <col min="11" max="11" width="6.5703125" style="64" customWidth="1"/>
    <col min="12" max="16384" width="8.7109375" style="64"/>
  </cols>
  <sheetData>
    <row r="1" spans="1:11" s="30" customFormat="1" ht="15" customHeight="1" x14ac:dyDescent="0.25">
      <c r="A1" s="26" t="s">
        <v>54</v>
      </c>
      <c r="B1" s="27"/>
      <c r="C1" s="27"/>
      <c r="D1" s="27"/>
      <c r="E1" s="27"/>
      <c r="F1" s="27"/>
      <c r="G1" s="27"/>
      <c r="H1" s="28"/>
      <c r="I1" s="28"/>
      <c r="J1" s="28"/>
      <c r="K1" s="29"/>
    </row>
    <row r="2" spans="1:11" s="30" customFormat="1" ht="16.5" customHeight="1" x14ac:dyDescent="0.25">
      <c r="A2" s="31" t="s">
        <v>50</v>
      </c>
      <c r="B2" s="32"/>
      <c r="C2" s="33" t="s">
        <v>133</v>
      </c>
      <c r="D2" s="34"/>
      <c r="E2" s="35"/>
      <c r="F2" s="36"/>
      <c r="G2" s="37"/>
      <c r="H2" s="37"/>
      <c r="I2" s="37"/>
      <c r="J2" s="37"/>
      <c r="K2" s="38"/>
    </row>
    <row r="3" spans="1:11" s="30" customFormat="1" ht="16.5" customHeight="1" x14ac:dyDescent="0.25">
      <c r="A3" s="39" t="s">
        <v>56</v>
      </c>
      <c r="B3" s="40"/>
      <c r="C3" s="41" t="s">
        <v>175</v>
      </c>
      <c r="D3" s="42"/>
      <c r="E3" s="43"/>
      <c r="F3" s="44"/>
      <c r="G3" s="45"/>
      <c r="H3" s="45"/>
      <c r="I3" s="45"/>
      <c r="J3" s="45"/>
      <c r="K3" s="46"/>
    </row>
    <row r="4" spans="1:11" s="30" customFormat="1" ht="16.5" customHeight="1" x14ac:dyDescent="0.25">
      <c r="A4" s="31" t="s">
        <v>55</v>
      </c>
      <c r="B4" s="32"/>
      <c r="C4" s="47" t="s">
        <v>148</v>
      </c>
      <c r="D4" s="48"/>
      <c r="E4" s="49"/>
      <c r="F4" s="44"/>
      <c r="G4" s="45"/>
      <c r="H4" s="45"/>
      <c r="I4" s="45"/>
      <c r="J4" s="45"/>
      <c r="K4" s="46"/>
    </row>
    <row r="5" spans="1:11" s="30" customFormat="1" ht="16.5" customHeight="1" x14ac:dyDescent="0.25">
      <c r="A5" s="39" t="s">
        <v>51</v>
      </c>
      <c r="B5" s="40"/>
      <c r="C5" s="33">
        <v>45350</v>
      </c>
      <c r="D5" s="34"/>
      <c r="E5" s="35"/>
      <c r="F5" s="44"/>
      <c r="G5" s="45"/>
      <c r="H5" s="45"/>
      <c r="I5" s="45"/>
      <c r="J5" s="45"/>
      <c r="K5" s="46"/>
    </row>
    <row r="6" spans="1:11" s="30" customFormat="1" ht="16.5" customHeight="1" x14ac:dyDescent="0.25">
      <c r="A6" s="39" t="s">
        <v>52</v>
      </c>
      <c r="B6" s="40"/>
      <c r="C6" s="33">
        <v>45367</v>
      </c>
      <c r="D6" s="34"/>
      <c r="E6" s="35"/>
      <c r="F6" s="44"/>
      <c r="G6" s="45"/>
      <c r="H6" s="45"/>
      <c r="I6" s="45"/>
      <c r="J6" s="45"/>
      <c r="K6" s="46"/>
    </row>
    <row r="7" spans="1:11" s="30" customFormat="1" ht="16.5" customHeight="1" x14ac:dyDescent="0.25">
      <c r="A7" s="39" t="s">
        <v>53</v>
      </c>
      <c r="B7" s="40"/>
      <c r="C7" s="47" t="s">
        <v>132</v>
      </c>
      <c r="D7" s="48"/>
      <c r="E7" s="49"/>
      <c r="F7" s="50"/>
      <c r="G7" s="51"/>
      <c r="H7" s="51"/>
      <c r="I7" s="51"/>
      <c r="J7" s="51"/>
      <c r="K7" s="52"/>
    </row>
    <row r="8" spans="1:11" s="56" customFormat="1" ht="80.25" customHeight="1" x14ac:dyDescent="0.25">
      <c r="A8" s="53" t="s">
        <v>149</v>
      </c>
      <c r="B8" s="54"/>
      <c r="C8" s="54"/>
      <c r="D8" s="54"/>
      <c r="E8" s="54"/>
      <c r="F8" s="54"/>
      <c r="G8" s="54"/>
      <c r="H8" s="54"/>
      <c r="I8" s="54"/>
      <c r="J8" s="54"/>
      <c r="K8" s="55"/>
    </row>
    <row r="9" spans="1:11" s="56" customFormat="1" ht="81.75" customHeight="1" x14ac:dyDescent="0.25">
      <c r="A9" s="57" t="s">
        <v>134</v>
      </c>
      <c r="B9" s="58"/>
      <c r="C9" s="58"/>
      <c r="D9" s="58"/>
      <c r="E9" s="58"/>
      <c r="F9" s="58"/>
      <c r="G9" s="58"/>
      <c r="H9" s="58"/>
      <c r="I9" s="58"/>
      <c r="J9" s="58"/>
      <c r="K9" s="59"/>
    </row>
    <row r="10" spans="1:11" ht="15" customHeight="1" x14ac:dyDescent="0.25">
      <c r="A10" s="60" t="s">
        <v>57</v>
      </c>
      <c r="B10" s="61"/>
      <c r="C10" s="61"/>
      <c r="D10" s="61"/>
      <c r="E10" s="61"/>
      <c r="F10" s="62" t="s">
        <v>58</v>
      </c>
      <c r="G10" s="62"/>
      <c r="H10" s="62"/>
      <c r="I10" s="62"/>
      <c r="J10" s="62"/>
      <c r="K10" s="63"/>
    </row>
    <row r="11" spans="1:11" ht="40.5" customHeight="1" x14ac:dyDescent="0.25">
      <c r="A11" s="65" t="s">
        <v>46</v>
      </c>
      <c r="B11" s="66" t="s">
        <v>59</v>
      </c>
      <c r="C11" s="66"/>
      <c r="D11" s="67" t="s">
        <v>146</v>
      </c>
      <c r="E11" s="67" t="s">
        <v>60</v>
      </c>
      <c r="F11" s="68" t="s">
        <v>145</v>
      </c>
      <c r="G11" s="68" t="s">
        <v>172</v>
      </c>
      <c r="H11" s="69" t="s">
        <v>61</v>
      </c>
      <c r="I11" s="70"/>
      <c r="J11" s="70"/>
      <c r="K11" s="71"/>
    </row>
    <row r="12" spans="1:11" ht="15" customHeight="1" x14ac:dyDescent="0.25">
      <c r="A12" s="72" t="s">
        <v>62</v>
      </c>
      <c r="B12" s="73" t="s">
        <v>137</v>
      </c>
      <c r="C12" s="74"/>
      <c r="D12" s="74"/>
      <c r="E12" s="74"/>
      <c r="F12" s="74"/>
      <c r="G12" s="74"/>
      <c r="H12" s="74"/>
      <c r="I12" s="74"/>
      <c r="J12" s="74"/>
      <c r="K12" s="75"/>
    </row>
    <row r="13" spans="1:11" ht="63.75" customHeight="1" x14ac:dyDescent="0.25">
      <c r="A13" s="16" t="s">
        <v>4</v>
      </c>
      <c r="B13" s="7" t="s">
        <v>91</v>
      </c>
      <c r="C13" s="8"/>
      <c r="D13" s="19" t="s">
        <v>13</v>
      </c>
      <c r="E13" s="14">
        <v>23</v>
      </c>
      <c r="F13" s="15"/>
      <c r="G13" s="13">
        <f>F13*E13</f>
        <v>0</v>
      </c>
      <c r="H13" s="189"/>
      <c r="I13" s="189"/>
      <c r="J13" s="189"/>
      <c r="K13" s="190"/>
    </row>
    <row r="14" spans="1:11" ht="61.5" customHeight="1" x14ac:dyDescent="0.25">
      <c r="A14" s="16"/>
      <c r="B14" s="9" t="s">
        <v>92</v>
      </c>
      <c r="C14" s="10"/>
      <c r="D14" s="19"/>
      <c r="E14" s="14"/>
      <c r="F14" s="15"/>
      <c r="G14" s="13"/>
      <c r="H14" s="189"/>
      <c r="I14" s="189"/>
      <c r="J14" s="189"/>
      <c r="K14" s="190"/>
    </row>
    <row r="15" spans="1:11" ht="75.75" customHeight="1" x14ac:dyDescent="0.25">
      <c r="A15" s="16" t="s">
        <v>5</v>
      </c>
      <c r="B15" s="7" t="s">
        <v>93</v>
      </c>
      <c r="C15" s="8"/>
      <c r="D15" s="19" t="s">
        <v>39</v>
      </c>
      <c r="E15" s="14">
        <v>45</v>
      </c>
      <c r="F15" s="15"/>
      <c r="G15" s="13">
        <f t="shared" ref="G15" si="0">F15*E15</f>
        <v>0</v>
      </c>
      <c r="H15" s="189"/>
      <c r="I15" s="189"/>
      <c r="J15" s="189"/>
      <c r="K15" s="190"/>
    </row>
    <row r="16" spans="1:11" ht="63.6" customHeight="1" x14ac:dyDescent="0.25">
      <c r="A16" s="16"/>
      <c r="B16" s="9" t="s">
        <v>168</v>
      </c>
      <c r="C16" s="10"/>
      <c r="D16" s="19"/>
      <c r="E16" s="14"/>
      <c r="F16" s="15"/>
      <c r="G16" s="13"/>
      <c r="H16" s="189"/>
      <c r="I16" s="189"/>
      <c r="J16" s="189"/>
      <c r="K16" s="190"/>
    </row>
    <row r="17" spans="1:11" ht="90.75" customHeight="1" x14ac:dyDescent="0.25">
      <c r="A17" s="16" t="s">
        <v>6</v>
      </c>
      <c r="B17" s="7" t="s">
        <v>150</v>
      </c>
      <c r="C17" s="8"/>
      <c r="D17" s="19" t="s">
        <v>39</v>
      </c>
      <c r="E17" s="14">
        <v>65</v>
      </c>
      <c r="F17" s="15"/>
      <c r="G17" s="13">
        <f t="shared" ref="G17" si="1">F17*E17</f>
        <v>0</v>
      </c>
      <c r="H17" s="189"/>
      <c r="I17" s="189"/>
      <c r="J17" s="189"/>
      <c r="K17" s="190"/>
    </row>
    <row r="18" spans="1:11" ht="78" customHeight="1" x14ac:dyDescent="0.25">
      <c r="A18" s="16"/>
      <c r="B18" s="9" t="s">
        <v>94</v>
      </c>
      <c r="C18" s="10"/>
      <c r="D18" s="19"/>
      <c r="E18" s="14"/>
      <c r="F18" s="15"/>
      <c r="G18" s="13"/>
      <c r="H18" s="189"/>
      <c r="I18" s="189"/>
      <c r="J18" s="189"/>
      <c r="K18" s="190"/>
    </row>
    <row r="19" spans="1:11" ht="76.5" customHeight="1" x14ac:dyDescent="0.25">
      <c r="A19" s="16" t="s">
        <v>7</v>
      </c>
      <c r="B19" s="7" t="s">
        <v>151</v>
      </c>
      <c r="C19" s="8"/>
      <c r="D19" s="19" t="s">
        <v>40</v>
      </c>
      <c r="E19" s="14">
        <v>430</v>
      </c>
      <c r="F19" s="15"/>
      <c r="G19" s="13">
        <f t="shared" ref="G19" si="2">F19*E19</f>
        <v>0</v>
      </c>
      <c r="H19" s="189"/>
      <c r="I19" s="189"/>
      <c r="J19" s="189"/>
      <c r="K19" s="190"/>
    </row>
    <row r="20" spans="1:11" ht="60" customHeight="1" x14ac:dyDescent="0.25">
      <c r="A20" s="16"/>
      <c r="B20" s="9" t="s">
        <v>95</v>
      </c>
      <c r="C20" s="10"/>
      <c r="D20" s="19"/>
      <c r="E20" s="14"/>
      <c r="F20" s="15"/>
      <c r="G20" s="13"/>
      <c r="H20" s="189"/>
      <c r="I20" s="189"/>
      <c r="J20" s="189"/>
      <c r="K20" s="190"/>
    </row>
    <row r="21" spans="1:11" ht="120.75" customHeight="1" x14ac:dyDescent="0.25">
      <c r="A21" s="16" t="s">
        <v>8</v>
      </c>
      <c r="B21" s="7" t="s">
        <v>96</v>
      </c>
      <c r="C21" s="8"/>
      <c r="D21" s="19" t="s">
        <v>39</v>
      </c>
      <c r="E21" s="14">
        <v>45</v>
      </c>
      <c r="F21" s="15"/>
      <c r="G21" s="13">
        <f t="shared" ref="G21" si="3">F21*E21</f>
        <v>0</v>
      </c>
      <c r="H21" s="189"/>
      <c r="I21" s="189"/>
      <c r="J21" s="189"/>
      <c r="K21" s="190"/>
    </row>
    <row r="22" spans="1:11" ht="105" customHeight="1" x14ac:dyDescent="0.25">
      <c r="A22" s="16"/>
      <c r="B22" s="9" t="s">
        <v>97</v>
      </c>
      <c r="C22" s="10"/>
      <c r="D22" s="19"/>
      <c r="E22" s="14"/>
      <c r="F22" s="15"/>
      <c r="G22" s="13"/>
      <c r="H22" s="189"/>
      <c r="I22" s="189"/>
      <c r="J22" s="189"/>
      <c r="K22" s="190"/>
    </row>
    <row r="23" spans="1:11" ht="105.75" customHeight="1" x14ac:dyDescent="0.25">
      <c r="A23" s="16" t="s">
        <v>9</v>
      </c>
      <c r="B23" s="7" t="s">
        <v>98</v>
      </c>
      <c r="C23" s="8"/>
      <c r="D23" s="14" t="s">
        <v>40</v>
      </c>
      <c r="E23" s="14">
        <v>1140</v>
      </c>
      <c r="F23" s="15"/>
      <c r="G23" s="13">
        <f t="shared" ref="G23" si="4">F23*E23</f>
        <v>0</v>
      </c>
      <c r="H23" s="189"/>
      <c r="I23" s="189"/>
      <c r="J23" s="189"/>
      <c r="K23" s="190"/>
    </row>
    <row r="24" spans="1:11" ht="92.45" customHeight="1" x14ac:dyDescent="0.25">
      <c r="A24" s="16"/>
      <c r="B24" s="9" t="s">
        <v>99</v>
      </c>
      <c r="C24" s="10"/>
      <c r="D24" s="14"/>
      <c r="E24" s="14"/>
      <c r="F24" s="15"/>
      <c r="G24" s="13"/>
      <c r="H24" s="189"/>
      <c r="I24" s="189"/>
      <c r="J24" s="189"/>
      <c r="K24" s="190"/>
    </row>
    <row r="25" spans="1:11" ht="109.5" customHeight="1" x14ac:dyDescent="0.25">
      <c r="A25" s="16" t="s">
        <v>10</v>
      </c>
      <c r="B25" s="17" t="s">
        <v>100</v>
      </c>
      <c r="C25" s="18"/>
      <c r="D25" s="14" t="s">
        <v>40</v>
      </c>
      <c r="E25" s="14">
        <v>1140</v>
      </c>
      <c r="F25" s="15"/>
      <c r="G25" s="13">
        <f t="shared" ref="G25" si="5">F25*E25</f>
        <v>0</v>
      </c>
      <c r="H25" s="189"/>
      <c r="I25" s="189"/>
      <c r="J25" s="189"/>
      <c r="K25" s="190"/>
    </row>
    <row r="26" spans="1:11" ht="77.25" customHeight="1" x14ac:dyDescent="0.25">
      <c r="A26" s="16"/>
      <c r="B26" s="9" t="s">
        <v>101</v>
      </c>
      <c r="C26" s="10"/>
      <c r="D26" s="14"/>
      <c r="E26" s="14"/>
      <c r="F26" s="15"/>
      <c r="G26" s="13"/>
      <c r="H26" s="189"/>
      <c r="I26" s="189"/>
      <c r="J26" s="189"/>
      <c r="K26" s="190"/>
    </row>
    <row r="27" spans="1:11" ht="105.75" customHeight="1" x14ac:dyDescent="0.25">
      <c r="A27" s="16" t="s">
        <v>11</v>
      </c>
      <c r="B27" s="7" t="s">
        <v>102</v>
      </c>
      <c r="C27" s="8"/>
      <c r="D27" s="14" t="s">
        <v>0</v>
      </c>
      <c r="E27" s="14">
        <v>23</v>
      </c>
      <c r="F27" s="15"/>
      <c r="G27" s="13">
        <f t="shared" ref="G27" si="6">F27*E27</f>
        <v>0</v>
      </c>
      <c r="H27" s="189"/>
      <c r="I27" s="189"/>
      <c r="J27" s="189"/>
      <c r="K27" s="190"/>
    </row>
    <row r="28" spans="1:11" ht="92.25" customHeight="1" x14ac:dyDescent="0.25">
      <c r="A28" s="16"/>
      <c r="B28" s="9" t="s">
        <v>103</v>
      </c>
      <c r="C28" s="10"/>
      <c r="D28" s="14"/>
      <c r="E28" s="14"/>
      <c r="F28" s="15"/>
      <c r="G28" s="13"/>
      <c r="H28" s="189"/>
      <c r="I28" s="189"/>
      <c r="J28" s="189"/>
      <c r="K28" s="190"/>
    </row>
    <row r="29" spans="1:11" ht="79.5" customHeight="1" x14ac:dyDescent="0.25">
      <c r="A29" s="16" t="s">
        <v>12</v>
      </c>
      <c r="B29" s="7" t="s">
        <v>104</v>
      </c>
      <c r="C29" s="8"/>
      <c r="D29" s="14" t="s">
        <v>0</v>
      </c>
      <c r="E29" s="14">
        <v>23</v>
      </c>
      <c r="F29" s="15"/>
      <c r="G29" s="13">
        <f t="shared" ref="G29" si="7">F29*E29</f>
        <v>0</v>
      </c>
      <c r="H29" s="189"/>
      <c r="I29" s="189"/>
      <c r="J29" s="189"/>
      <c r="K29" s="190"/>
    </row>
    <row r="30" spans="1:11" ht="63" customHeight="1" x14ac:dyDescent="0.25">
      <c r="A30" s="16"/>
      <c r="B30" s="9" t="s">
        <v>105</v>
      </c>
      <c r="C30" s="10"/>
      <c r="D30" s="14"/>
      <c r="E30" s="14"/>
      <c r="F30" s="15"/>
      <c r="G30" s="13"/>
      <c r="H30" s="189"/>
      <c r="I30" s="189"/>
      <c r="J30" s="189"/>
      <c r="K30" s="190"/>
    </row>
    <row r="31" spans="1:11" ht="62.25" customHeight="1" x14ac:dyDescent="0.25">
      <c r="A31" s="16" t="s">
        <v>49</v>
      </c>
      <c r="B31" s="11" t="s">
        <v>47</v>
      </c>
      <c r="C31" s="12"/>
      <c r="D31" s="14" t="s">
        <v>2</v>
      </c>
      <c r="E31" s="14">
        <v>46</v>
      </c>
      <c r="F31" s="15"/>
      <c r="G31" s="13">
        <f t="shared" ref="G31" si="8">F31*E31</f>
        <v>0</v>
      </c>
      <c r="H31" s="189"/>
      <c r="I31" s="189"/>
      <c r="J31" s="189"/>
      <c r="K31" s="190"/>
    </row>
    <row r="32" spans="1:11" ht="61.5" customHeight="1" x14ac:dyDescent="0.25">
      <c r="A32" s="16"/>
      <c r="B32" s="9" t="s">
        <v>106</v>
      </c>
      <c r="C32" s="10"/>
      <c r="D32" s="14"/>
      <c r="E32" s="14"/>
      <c r="F32" s="15"/>
      <c r="G32" s="13"/>
      <c r="H32" s="189"/>
      <c r="I32" s="189"/>
      <c r="J32" s="189"/>
      <c r="K32" s="190"/>
    </row>
    <row r="33" spans="1:11" ht="24.95" customHeight="1" x14ac:dyDescent="0.25">
      <c r="A33" s="76"/>
      <c r="B33" s="77" t="s">
        <v>138</v>
      </c>
      <c r="C33" s="78"/>
      <c r="D33" s="78"/>
      <c r="E33" s="78"/>
      <c r="F33" s="79"/>
      <c r="G33" s="1">
        <f>SUM(G13:G32)</f>
        <v>0</v>
      </c>
      <c r="H33" s="2"/>
      <c r="I33" s="2"/>
      <c r="J33" s="2"/>
      <c r="K33" s="3"/>
    </row>
    <row r="34" spans="1:11" s="84" customFormat="1" ht="15.75" x14ac:dyDescent="0.25">
      <c r="A34" s="80" t="s">
        <v>1</v>
      </c>
      <c r="B34" s="81" t="s">
        <v>37</v>
      </c>
      <c r="C34" s="82"/>
      <c r="D34" s="82"/>
      <c r="E34" s="82"/>
      <c r="F34" s="82"/>
      <c r="G34" s="82"/>
      <c r="H34" s="82"/>
      <c r="I34" s="82"/>
      <c r="J34" s="82"/>
      <c r="K34" s="83"/>
    </row>
    <row r="35" spans="1:11" ht="106.5" customHeight="1" x14ac:dyDescent="0.25">
      <c r="A35" s="16" t="s">
        <v>14</v>
      </c>
      <c r="B35" s="7" t="s">
        <v>107</v>
      </c>
      <c r="C35" s="8"/>
      <c r="D35" s="14" t="s">
        <v>0</v>
      </c>
      <c r="E35" s="14">
        <v>23</v>
      </c>
      <c r="F35" s="15"/>
      <c r="G35" s="13">
        <f>F35*E35</f>
        <v>0</v>
      </c>
      <c r="H35" s="189"/>
      <c r="I35" s="189"/>
      <c r="J35" s="189"/>
      <c r="K35" s="190"/>
    </row>
    <row r="36" spans="1:11" ht="78.75" customHeight="1" x14ac:dyDescent="0.25">
      <c r="A36" s="16"/>
      <c r="B36" s="9" t="s">
        <v>108</v>
      </c>
      <c r="C36" s="10"/>
      <c r="D36" s="14"/>
      <c r="E36" s="14"/>
      <c r="F36" s="15"/>
      <c r="G36" s="13"/>
      <c r="H36" s="189"/>
      <c r="I36" s="189"/>
      <c r="J36" s="189"/>
      <c r="K36" s="190"/>
    </row>
    <row r="37" spans="1:11" ht="78.75" customHeight="1" x14ac:dyDescent="0.25">
      <c r="A37" s="16" t="s">
        <v>41</v>
      </c>
      <c r="B37" s="7" t="s">
        <v>109</v>
      </c>
      <c r="C37" s="8"/>
      <c r="D37" s="14" t="s">
        <v>2</v>
      </c>
      <c r="E37" s="14">
        <v>2600</v>
      </c>
      <c r="F37" s="15"/>
      <c r="G37" s="13">
        <f t="shared" ref="G37" si="9">F37*E37</f>
        <v>0</v>
      </c>
      <c r="H37" s="189"/>
      <c r="I37" s="189"/>
      <c r="J37" s="189"/>
      <c r="K37" s="190"/>
    </row>
    <row r="38" spans="1:11" ht="61.5" customHeight="1" x14ac:dyDescent="0.25">
      <c r="A38" s="16"/>
      <c r="B38" s="9" t="s">
        <v>110</v>
      </c>
      <c r="C38" s="10"/>
      <c r="D38" s="14"/>
      <c r="E38" s="14"/>
      <c r="F38" s="15"/>
      <c r="G38" s="13"/>
      <c r="H38" s="189"/>
      <c r="I38" s="189"/>
      <c r="J38" s="189"/>
      <c r="K38" s="190"/>
    </row>
    <row r="39" spans="1:11" ht="63.75" customHeight="1" x14ac:dyDescent="0.25">
      <c r="A39" s="16" t="s">
        <v>15</v>
      </c>
      <c r="B39" s="7" t="s">
        <v>111</v>
      </c>
      <c r="C39" s="8"/>
      <c r="D39" s="14" t="s">
        <v>2</v>
      </c>
      <c r="E39" s="14">
        <v>1350</v>
      </c>
      <c r="F39" s="15"/>
      <c r="G39" s="13">
        <f t="shared" ref="G39" si="10">F39*E39</f>
        <v>0</v>
      </c>
      <c r="H39" s="189"/>
      <c r="I39" s="189"/>
      <c r="J39" s="189"/>
      <c r="K39" s="190"/>
    </row>
    <row r="40" spans="1:11" ht="48.75" customHeight="1" x14ac:dyDescent="0.25">
      <c r="A40" s="16"/>
      <c r="B40" s="9" t="s">
        <v>112</v>
      </c>
      <c r="C40" s="10"/>
      <c r="D40" s="14"/>
      <c r="E40" s="14"/>
      <c r="F40" s="15"/>
      <c r="G40" s="13"/>
      <c r="H40" s="189"/>
      <c r="I40" s="189"/>
      <c r="J40" s="189"/>
      <c r="K40" s="190"/>
    </row>
    <row r="41" spans="1:11" ht="96" customHeight="1" x14ac:dyDescent="0.25">
      <c r="A41" s="16" t="s">
        <v>16</v>
      </c>
      <c r="B41" s="20" t="s">
        <v>152</v>
      </c>
      <c r="C41" s="21"/>
      <c r="D41" s="14" t="s">
        <v>0</v>
      </c>
      <c r="E41" s="14">
        <v>23</v>
      </c>
      <c r="F41" s="15"/>
      <c r="G41" s="13">
        <f t="shared" ref="G41" si="11">F41*E41</f>
        <v>0</v>
      </c>
      <c r="H41" s="189"/>
      <c r="I41" s="189"/>
      <c r="J41" s="189"/>
      <c r="K41" s="190"/>
    </row>
    <row r="42" spans="1:11" ht="78.75" customHeight="1" x14ac:dyDescent="0.25">
      <c r="A42" s="16"/>
      <c r="B42" s="9" t="s">
        <v>113</v>
      </c>
      <c r="C42" s="10"/>
      <c r="D42" s="14"/>
      <c r="E42" s="14"/>
      <c r="F42" s="15"/>
      <c r="G42" s="13"/>
      <c r="H42" s="189"/>
      <c r="I42" s="189"/>
      <c r="J42" s="189"/>
      <c r="K42" s="190"/>
    </row>
    <row r="43" spans="1:11" ht="24.95" customHeight="1" x14ac:dyDescent="0.25">
      <c r="A43" s="85"/>
      <c r="B43" s="86" t="s">
        <v>139</v>
      </c>
      <c r="C43" s="87"/>
      <c r="D43" s="87"/>
      <c r="E43" s="87"/>
      <c r="F43" s="88"/>
      <c r="G43" s="4">
        <f>SUM(G35:G42)</f>
        <v>0</v>
      </c>
      <c r="H43" s="5"/>
      <c r="I43" s="5"/>
      <c r="J43" s="5"/>
      <c r="K43" s="6"/>
    </row>
    <row r="44" spans="1:11" s="84" customFormat="1" ht="15.75" x14ac:dyDescent="0.25">
      <c r="A44" s="80" t="s">
        <v>3</v>
      </c>
      <c r="B44" s="81" t="s">
        <v>38</v>
      </c>
      <c r="C44" s="82"/>
      <c r="D44" s="82"/>
      <c r="E44" s="82"/>
      <c r="F44" s="82"/>
      <c r="G44" s="82"/>
      <c r="H44" s="82"/>
      <c r="I44" s="82"/>
      <c r="J44" s="82"/>
      <c r="K44" s="83"/>
    </row>
    <row r="45" spans="1:11" ht="93.75" customHeight="1" x14ac:dyDescent="0.25">
      <c r="A45" s="16" t="s">
        <v>17</v>
      </c>
      <c r="B45" s="7" t="s">
        <v>114</v>
      </c>
      <c r="C45" s="8"/>
      <c r="D45" s="14" t="s">
        <v>0</v>
      </c>
      <c r="E45" s="14">
        <v>65</v>
      </c>
      <c r="F45" s="15"/>
      <c r="G45" s="13">
        <f>F45*E45</f>
        <v>0</v>
      </c>
      <c r="H45" s="189"/>
      <c r="I45" s="189"/>
      <c r="J45" s="189"/>
      <c r="K45" s="190"/>
    </row>
    <row r="46" spans="1:11" ht="64.5" customHeight="1" x14ac:dyDescent="0.25">
      <c r="A46" s="16"/>
      <c r="B46" s="9" t="s">
        <v>115</v>
      </c>
      <c r="C46" s="10"/>
      <c r="D46" s="14"/>
      <c r="E46" s="14"/>
      <c r="F46" s="15"/>
      <c r="G46" s="13"/>
      <c r="H46" s="189"/>
      <c r="I46" s="189"/>
      <c r="J46" s="189"/>
      <c r="K46" s="190"/>
    </row>
    <row r="47" spans="1:11" ht="80.25" customHeight="1" x14ac:dyDescent="0.25">
      <c r="A47" s="16" t="s">
        <v>135</v>
      </c>
      <c r="B47" s="7" t="s">
        <v>154</v>
      </c>
      <c r="C47" s="8"/>
      <c r="D47" s="14" t="s">
        <v>2</v>
      </c>
      <c r="E47" s="14">
        <v>2250</v>
      </c>
      <c r="F47" s="15"/>
      <c r="G47" s="13">
        <f t="shared" ref="G47" si="12">F47*E47</f>
        <v>0</v>
      </c>
      <c r="H47" s="189"/>
      <c r="I47" s="189"/>
      <c r="J47" s="189"/>
      <c r="K47" s="190"/>
    </row>
    <row r="48" spans="1:11" ht="62.25" customHeight="1" x14ac:dyDescent="0.25">
      <c r="A48" s="16"/>
      <c r="B48" s="9" t="s">
        <v>116</v>
      </c>
      <c r="C48" s="10"/>
      <c r="D48" s="14"/>
      <c r="E48" s="14"/>
      <c r="F48" s="15"/>
      <c r="G48" s="13"/>
      <c r="H48" s="189"/>
      <c r="I48" s="189"/>
      <c r="J48" s="189"/>
      <c r="K48" s="190"/>
    </row>
    <row r="49" spans="1:11" ht="92.25" customHeight="1" x14ac:dyDescent="0.25">
      <c r="A49" s="16" t="s">
        <v>18</v>
      </c>
      <c r="B49" s="7" t="s">
        <v>117</v>
      </c>
      <c r="C49" s="8"/>
      <c r="D49" s="14" t="s">
        <v>0</v>
      </c>
      <c r="E49" s="14">
        <v>23</v>
      </c>
      <c r="F49" s="15"/>
      <c r="G49" s="13">
        <f t="shared" ref="G49" si="13">F49*E49</f>
        <v>0</v>
      </c>
      <c r="H49" s="189"/>
      <c r="I49" s="189"/>
      <c r="J49" s="189"/>
      <c r="K49" s="190"/>
    </row>
    <row r="50" spans="1:11" ht="63" customHeight="1" x14ac:dyDescent="0.25">
      <c r="A50" s="16"/>
      <c r="B50" s="9" t="s">
        <v>118</v>
      </c>
      <c r="C50" s="10"/>
      <c r="D50" s="14"/>
      <c r="E50" s="14"/>
      <c r="F50" s="15"/>
      <c r="G50" s="13"/>
      <c r="H50" s="189"/>
      <c r="I50" s="189"/>
      <c r="J50" s="189"/>
      <c r="K50" s="190"/>
    </row>
    <row r="51" spans="1:11" ht="24.95" customHeight="1" x14ac:dyDescent="0.25">
      <c r="A51" s="89"/>
      <c r="B51" s="90" t="s">
        <v>140</v>
      </c>
      <c r="C51" s="90"/>
      <c r="D51" s="90"/>
      <c r="E51" s="90"/>
      <c r="F51" s="90"/>
      <c r="G51" s="22">
        <f>SUM(G45:G50)</f>
        <v>0</v>
      </c>
      <c r="H51" s="22"/>
      <c r="I51" s="22"/>
      <c r="J51" s="22"/>
      <c r="K51" s="23"/>
    </row>
    <row r="52" spans="1:11" ht="24.95" customHeight="1" x14ac:dyDescent="0.25">
      <c r="A52" s="91"/>
      <c r="B52" s="92" t="s">
        <v>63</v>
      </c>
      <c r="C52" s="92"/>
      <c r="D52" s="92"/>
      <c r="E52" s="92"/>
      <c r="F52" s="92"/>
      <c r="G52" s="24">
        <f>SUM(G51,G43,G33)</f>
        <v>0</v>
      </c>
      <c r="H52" s="24"/>
      <c r="I52" s="24"/>
      <c r="J52" s="24"/>
      <c r="K52" s="25"/>
    </row>
    <row r="53" spans="1:11" ht="36" customHeight="1" x14ac:dyDescent="0.25">
      <c r="A53" s="93" t="s">
        <v>160</v>
      </c>
      <c r="B53" s="94"/>
      <c r="C53" s="94"/>
      <c r="D53" s="95" t="s">
        <v>161</v>
      </c>
      <c r="E53" s="95"/>
      <c r="F53" s="95"/>
      <c r="G53" s="95"/>
      <c r="H53" s="95"/>
      <c r="I53" s="95"/>
      <c r="J53" s="95"/>
      <c r="K53" s="96"/>
    </row>
    <row r="54" spans="1:11" ht="246" customHeight="1" x14ac:dyDescent="0.25">
      <c r="A54" s="97" t="s">
        <v>166</v>
      </c>
      <c r="B54" s="98"/>
      <c r="C54" s="98"/>
      <c r="D54" s="99" t="s">
        <v>167</v>
      </c>
      <c r="E54" s="99"/>
      <c r="F54" s="99"/>
      <c r="G54" s="99"/>
      <c r="H54" s="99"/>
      <c r="I54" s="99"/>
      <c r="J54" s="99"/>
      <c r="K54" s="100"/>
    </row>
    <row r="55" spans="1:11" ht="15" customHeight="1" x14ac:dyDescent="0.25">
      <c r="A55" s="101" t="s">
        <v>79</v>
      </c>
      <c r="B55" s="102"/>
      <c r="C55" s="102"/>
      <c r="D55" s="102"/>
      <c r="E55" s="102"/>
      <c r="F55" s="102"/>
      <c r="G55" s="102"/>
      <c r="H55" s="102"/>
      <c r="I55" s="102"/>
      <c r="J55" s="102"/>
      <c r="K55" s="103"/>
    </row>
    <row r="56" spans="1:11" ht="38.450000000000003" customHeight="1" x14ac:dyDescent="0.25">
      <c r="A56" s="104">
        <v>1</v>
      </c>
      <c r="B56" s="105" t="s">
        <v>169</v>
      </c>
      <c r="C56" s="106"/>
      <c r="D56" s="106"/>
      <c r="E56" s="106"/>
      <c r="F56" s="106"/>
      <c r="G56" s="106"/>
      <c r="H56" s="106"/>
      <c r="I56" s="106"/>
      <c r="J56" s="106"/>
      <c r="K56" s="107"/>
    </row>
    <row r="57" spans="1:11" ht="29.25" customHeight="1" x14ac:dyDescent="0.25">
      <c r="A57" s="108" t="s">
        <v>147</v>
      </c>
      <c r="B57" s="109"/>
      <c r="C57" s="109"/>
      <c r="D57" s="109"/>
      <c r="E57" s="109"/>
      <c r="F57" s="109"/>
      <c r="G57" s="109"/>
      <c r="H57" s="109"/>
      <c r="I57" s="109"/>
      <c r="J57" s="109"/>
      <c r="K57" s="110">
        <v>1</v>
      </c>
    </row>
    <row r="58" spans="1:11" ht="29.25" customHeight="1" x14ac:dyDescent="0.25">
      <c r="A58" s="104">
        <v>2</v>
      </c>
      <c r="B58" s="105" t="s">
        <v>170</v>
      </c>
      <c r="C58" s="106"/>
      <c r="D58" s="106"/>
      <c r="E58" s="106"/>
      <c r="F58" s="106"/>
      <c r="G58" s="106"/>
      <c r="H58" s="106"/>
      <c r="I58" s="106"/>
      <c r="J58" s="106"/>
      <c r="K58" s="107"/>
    </row>
    <row r="59" spans="1:11" ht="29.25" customHeight="1" x14ac:dyDescent="0.25">
      <c r="A59" s="108" t="s">
        <v>84</v>
      </c>
      <c r="B59" s="109"/>
      <c r="C59" s="109"/>
      <c r="D59" s="109"/>
      <c r="E59" s="109"/>
      <c r="F59" s="109"/>
      <c r="G59" s="109"/>
      <c r="H59" s="109"/>
      <c r="I59" s="109"/>
      <c r="J59" s="109"/>
      <c r="K59" s="111">
        <v>2</v>
      </c>
    </row>
    <row r="60" spans="1:11" ht="30.75" customHeight="1" x14ac:dyDescent="0.25">
      <c r="A60" s="112">
        <v>3</v>
      </c>
      <c r="B60" s="113" t="s">
        <v>162</v>
      </c>
      <c r="C60" s="114"/>
      <c r="D60" s="114"/>
      <c r="E60" s="114"/>
      <c r="F60" s="114"/>
      <c r="G60" s="114"/>
      <c r="H60" s="114"/>
      <c r="I60" s="114"/>
      <c r="J60" s="114"/>
      <c r="K60" s="115"/>
    </row>
    <row r="61" spans="1:11" ht="30.75" customHeight="1" x14ac:dyDescent="0.25">
      <c r="A61" s="108" t="s">
        <v>88</v>
      </c>
      <c r="B61" s="109"/>
      <c r="C61" s="109"/>
      <c r="D61" s="109"/>
      <c r="E61" s="109"/>
      <c r="F61" s="109"/>
      <c r="G61" s="109"/>
      <c r="H61" s="109"/>
      <c r="I61" s="109"/>
      <c r="J61" s="109"/>
      <c r="K61" s="111">
        <v>3</v>
      </c>
    </row>
    <row r="62" spans="1:11" ht="21.75" customHeight="1" x14ac:dyDescent="0.25">
      <c r="A62" s="112">
        <v>4</v>
      </c>
      <c r="B62" s="113" t="s">
        <v>89</v>
      </c>
      <c r="C62" s="114"/>
      <c r="D62" s="114"/>
      <c r="E62" s="114"/>
      <c r="F62" s="114"/>
      <c r="G62" s="114"/>
      <c r="H62" s="114"/>
      <c r="I62" s="114"/>
      <c r="J62" s="114"/>
      <c r="K62" s="115"/>
    </row>
    <row r="63" spans="1:11" ht="21.75" customHeight="1" x14ac:dyDescent="0.25">
      <c r="A63" s="108" t="s">
        <v>90</v>
      </c>
      <c r="B63" s="109"/>
      <c r="C63" s="109"/>
      <c r="D63" s="109"/>
      <c r="E63" s="109"/>
      <c r="F63" s="109"/>
      <c r="G63" s="109"/>
      <c r="H63" s="109"/>
      <c r="I63" s="109"/>
      <c r="J63" s="109"/>
      <c r="K63" s="111">
        <v>4</v>
      </c>
    </row>
    <row r="64" spans="1:11" ht="35.1" customHeight="1" x14ac:dyDescent="0.25">
      <c r="A64" s="112">
        <v>5</v>
      </c>
      <c r="B64" s="113" t="s">
        <v>128</v>
      </c>
      <c r="C64" s="114"/>
      <c r="D64" s="114"/>
      <c r="E64" s="114"/>
      <c r="F64" s="114"/>
      <c r="G64" s="114"/>
      <c r="H64" s="114"/>
      <c r="I64" s="114"/>
      <c r="J64" s="114"/>
      <c r="K64" s="115"/>
    </row>
    <row r="65" spans="1:11" ht="34.5" customHeight="1" x14ac:dyDescent="0.25">
      <c r="A65" s="108" t="s">
        <v>129</v>
      </c>
      <c r="B65" s="109"/>
      <c r="C65" s="109"/>
      <c r="D65" s="109"/>
      <c r="E65" s="109"/>
      <c r="F65" s="109"/>
      <c r="G65" s="109"/>
      <c r="H65" s="109"/>
      <c r="I65" s="109"/>
      <c r="J65" s="109"/>
      <c r="K65" s="111">
        <v>5</v>
      </c>
    </row>
    <row r="66" spans="1:11" ht="30.75" customHeight="1" x14ac:dyDescent="0.25">
      <c r="A66" s="112">
        <v>6</v>
      </c>
      <c r="B66" s="113" t="s">
        <v>24</v>
      </c>
      <c r="C66" s="114"/>
      <c r="D66" s="114"/>
      <c r="E66" s="114"/>
      <c r="F66" s="114"/>
      <c r="G66" s="114"/>
      <c r="H66" s="114"/>
      <c r="I66" s="114"/>
      <c r="J66" s="114"/>
      <c r="K66" s="115"/>
    </row>
    <row r="67" spans="1:11" ht="33" customHeight="1" x14ac:dyDescent="0.25">
      <c r="A67" s="108" t="s">
        <v>21</v>
      </c>
      <c r="B67" s="109"/>
      <c r="C67" s="109"/>
      <c r="D67" s="109"/>
      <c r="E67" s="109"/>
      <c r="F67" s="109"/>
      <c r="G67" s="109"/>
      <c r="H67" s="109"/>
      <c r="I67" s="109"/>
      <c r="J67" s="109"/>
      <c r="K67" s="111">
        <v>6</v>
      </c>
    </row>
    <row r="68" spans="1:11" ht="23.25" customHeight="1" x14ac:dyDescent="0.25">
      <c r="A68" s="112">
        <v>7</v>
      </c>
      <c r="B68" s="113" t="s">
        <v>42</v>
      </c>
      <c r="C68" s="114"/>
      <c r="D68" s="114"/>
      <c r="E68" s="114"/>
      <c r="F68" s="114"/>
      <c r="G68" s="114"/>
      <c r="H68" s="114"/>
      <c r="I68" s="114"/>
      <c r="J68" s="114"/>
      <c r="K68" s="115"/>
    </row>
    <row r="69" spans="1:11" ht="23.25" customHeight="1" x14ac:dyDescent="0.25">
      <c r="A69" s="108" t="s">
        <v>43</v>
      </c>
      <c r="B69" s="109"/>
      <c r="C69" s="109"/>
      <c r="D69" s="109"/>
      <c r="E69" s="109"/>
      <c r="F69" s="109"/>
      <c r="G69" s="109"/>
      <c r="H69" s="109"/>
      <c r="I69" s="109"/>
      <c r="J69" s="109"/>
      <c r="K69" s="111">
        <v>7</v>
      </c>
    </row>
    <row r="70" spans="1:11" ht="32.25" customHeight="1" x14ac:dyDescent="0.25">
      <c r="A70" s="112">
        <v>8</v>
      </c>
      <c r="B70" s="113" t="s">
        <v>36</v>
      </c>
      <c r="C70" s="114"/>
      <c r="D70" s="114"/>
      <c r="E70" s="114"/>
      <c r="F70" s="114"/>
      <c r="G70" s="114"/>
      <c r="H70" s="114"/>
      <c r="I70" s="114"/>
      <c r="J70" s="114"/>
      <c r="K70" s="115"/>
    </row>
    <row r="71" spans="1:11" ht="33.75" customHeight="1" x14ac:dyDescent="0.25">
      <c r="A71" s="108" t="s">
        <v>22</v>
      </c>
      <c r="B71" s="109"/>
      <c r="C71" s="109"/>
      <c r="D71" s="109"/>
      <c r="E71" s="109"/>
      <c r="F71" s="109"/>
      <c r="G71" s="109"/>
      <c r="H71" s="109"/>
      <c r="I71" s="109"/>
      <c r="J71" s="109"/>
      <c r="K71" s="111">
        <v>8</v>
      </c>
    </row>
    <row r="72" spans="1:11" ht="32.25" customHeight="1" x14ac:dyDescent="0.25">
      <c r="A72" s="112">
        <v>9</v>
      </c>
      <c r="B72" s="113" t="s">
        <v>25</v>
      </c>
      <c r="C72" s="114"/>
      <c r="D72" s="114"/>
      <c r="E72" s="114"/>
      <c r="F72" s="114"/>
      <c r="G72" s="114"/>
      <c r="H72" s="114"/>
      <c r="I72" s="114"/>
      <c r="J72" s="114"/>
      <c r="K72" s="115"/>
    </row>
    <row r="73" spans="1:11" ht="33" customHeight="1" x14ac:dyDescent="0.25">
      <c r="A73" s="108" t="s">
        <v>23</v>
      </c>
      <c r="B73" s="109"/>
      <c r="C73" s="109"/>
      <c r="D73" s="109"/>
      <c r="E73" s="109"/>
      <c r="F73" s="109"/>
      <c r="G73" s="109"/>
      <c r="H73" s="109"/>
      <c r="I73" s="109"/>
      <c r="J73" s="109"/>
      <c r="K73" s="111">
        <v>9</v>
      </c>
    </row>
    <row r="74" spans="1:11" ht="32.25" customHeight="1" x14ac:dyDescent="0.25">
      <c r="A74" s="112">
        <v>10</v>
      </c>
      <c r="B74" s="113" t="s">
        <v>157</v>
      </c>
      <c r="C74" s="114"/>
      <c r="D74" s="114"/>
      <c r="E74" s="114"/>
      <c r="F74" s="114"/>
      <c r="G74" s="114"/>
      <c r="H74" s="114"/>
      <c r="I74" s="114"/>
      <c r="J74" s="114"/>
      <c r="K74" s="115"/>
    </row>
    <row r="75" spans="1:11" ht="22.5" customHeight="1" x14ac:dyDescent="0.25">
      <c r="A75" s="108" t="s">
        <v>163</v>
      </c>
      <c r="B75" s="109"/>
      <c r="C75" s="109"/>
      <c r="D75" s="109"/>
      <c r="E75" s="109"/>
      <c r="F75" s="109"/>
      <c r="G75" s="109"/>
      <c r="H75" s="109"/>
      <c r="I75" s="109"/>
      <c r="J75" s="109"/>
      <c r="K75" s="111">
        <v>10</v>
      </c>
    </row>
    <row r="76" spans="1:11" ht="22.5" customHeight="1" x14ac:dyDescent="0.25">
      <c r="A76" s="112">
        <v>11</v>
      </c>
      <c r="B76" s="113" t="s">
        <v>26</v>
      </c>
      <c r="C76" s="114"/>
      <c r="D76" s="114"/>
      <c r="E76" s="114"/>
      <c r="F76" s="114"/>
      <c r="G76" s="114"/>
      <c r="H76" s="114"/>
      <c r="I76" s="114"/>
      <c r="J76" s="114"/>
      <c r="K76" s="115"/>
    </row>
    <row r="77" spans="1:11" ht="22.5" customHeight="1" x14ac:dyDescent="0.25">
      <c r="A77" s="108" t="s">
        <v>35</v>
      </c>
      <c r="B77" s="109"/>
      <c r="C77" s="109"/>
      <c r="D77" s="109"/>
      <c r="E77" s="109"/>
      <c r="F77" s="109"/>
      <c r="G77" s="109"/>
      <c r="H77" s="109"/>
      <c r="I77" s="109"/>
      <c r="J77" s="109"/>
      <c r="K77" s="111">
        <v>11</v>
      </c>
    </row>
    <row r="78" spans="1:11" ht="22.5" customHeight="1" x14ac:dyDescent="0.25">
      <c r="A78" s="112">
        <v>12</v>
      </c>
      <c r="B78" s="113" t="s">
        <v>27</v>
      </c>
      <c r="C78" s="114"/>
      <c r="D78" s="114"/>
      <c r="E78" s="114"/>
      <c r="F78" s="114"/>
      <c r="G78" s="114"/>
      <c r="H78" s="114"/>
      <c r="I78" s="114"/>
      <c r="J78" s="114"/>
      <c r="K78" s="115"/>
    </row>
    <row r="79" spans="1:11" ht="22.5" customHeight="1" x14ac:dyDescent="0.25">
      <c r="A79" s="108" t="s">
        <v>30</v>
      </c>
      <c r="B79" s="109"/>
      <c r="C79" s="109"/>
      <c r="D79" s="109"/>
      <c r="E79" s="109"/>
      <c r="F79" s="109"/>
      <c r="G79" s="109"/>
      <c r="H79" s="109"/>
      <c r="I79" s="109"/>
      <c r="J79" s="109"/>
      <c r="K79" s="111">
        <v>12</v>
      </c>
    </row>
    <row r="80" spans="1:11" ht="31.5" customHeight="1" x14ac:dyDescent="0.25">
      <c r="A80" s="112">
        <v>13</v>
      </c>
      <c r="B80" s="113" t="s">
        <v>44</v>
      </c>
      <c r="C80" s="114"/>
      <c r="D80" s="114"/>
      <c r="E80" s="114"/>
      <c r="F80" s="114"/>
      <c r="G80" s="114"/>
      <c r="H80" s="114"/>
      <c r="I80" s="114"/>
      <c r="J80" s="114"/>
      <c r="K80" s="115"/>
    </row>
    <row r="81" spans="1:11" ht="22.5" customHeight="1" x14ac:dyDescent="0.25">
      <c r="A81" s="108" t="s">
        <v>45</v>
      </c>
      <c r="B81" s="109"/>
      <c r="C81" s="109"/>
      <c r="D81" s="109"/>
      <c r="E81" s="109"/>
      <c r="F81" s="109"/>
      <c r="G81" s="109"/>
      <c r="H81" s="109"/>
      <c r="I81" s="109"/>
      <c r="J81" s="109"/>
      <c r="K81" s="111">
        <v>13</v>
      </c>
    </row>
    <row r="82" spans="1:11" ht="22.5" customHeight="1" x14ac:dyDescent="0.25">
      <c r="A82" s="112">
        <v>14</v>
      </c>
      <c r="B82" s="113" t="s">
        <v>158</v>
      </c>
      <c r="C82" s="114"/>
      <c r="D82" s="114"/>
      <c r="E82" s="114"/>
      <c r="F82" s="114"/>
      <c r="G82" s="114"/>
      <c r="H82" s="114"/>
      <c r="I82" s="114"/>
      <c r="J82" s="114"/>
      <c r="K82" s="115"/>
    </row>
    <row r="83" spans="1:11" ht="22.5" customHeight="1" x14ac:dyDescent="0.25">
      <c r="A83" s="108" t="s">
        <v>31</v>
      </c>
      <c r="B83" s="109"/>
      <c r="C83" s="109"/>
      <c r="D83" s="109"/>
      <c r="E83" s="109"/>
      <c r="F83" s="109"/>
      <c r="G83" s="109"/>
      <c r="H83" s="109"/>
      <c r="I83" s="109"/>
      <c r="J83" s="109"/>
      <c r="K83" s="111">
        <v>14</v>
      </c>
    </row>
    <row r="84" spans="1:11" ht="22.5" customHeight="1" x14ac:dyDescent="0.25">
      <c r="A84" s="112">
        <v>15</v>
      </c>
      <c r="B84" s="113" t="s">
        <v>19</v>
      </c>
      <c r="C84" s="114"/>
      <c r="D84" s="114"/>
      <c r="E84" s="114"/>
      <c r="F84" s="114"/>
      <c r="G84" s="114"/>
      <c r="H84" s="114"/>
      <c r="I84" s="114"/>
      <c r="J84" s="114"/>
      <c r="K84" s="115"/>
    </row>
    <row r="85" spans="1:11" ht="22.5" customHeight="1" x14ac:dyDescent="0.25">
      <c r="A85" s="108" t="s">
        <v>33</v>
      </c>
      <c r="B85" s="109"/>
      <c r="C85" s="109"/>
      <c r="D85" s="109"/>
      <c r="E85" s="109"/>
      <c r="F85" s="109"/>
      <c r="G85" s="109"/>
      <c r="H85" s="109"/>
      <c r="I85" s="109"/>
      <c r="J85" s="109"/>
      <c r="K85" s="111">
        <v>15</v>
      </c>
    </row>
    <row r="86" spans="1:11" ht="32.25" customHeight="1" x14ac:dyDescent="0.25">
      <c r="A86" s="112">
        <v>16</v>
      </c>
      <c r="B86" s="113" t="s">
        <v>29</v>
      </c>
      <c r="C86" s="114"/>
      <c r="D86" s="114"/>
      <c r="E86" s="114"/>
      <c r="F86" s="114"/>
      <c r="G86" s="114"/>
      <c r="H86" s="114"/>
      <c r="I86" s="114"/>
      <c r="J86" s="114"/>
      <c r="K86" s="115"/>
    </row>
    <row r="87" spans="1:11" ht="24.95" customHeight="1" x14ac:dyDescent="0.25">
      <c r="A87" s="108" t="s">
        <v>34</v>
      </c>
      <c r="B87" s="109"/>
      <c r="C87" s="109"/>
      <c r="D87" s="109"/>
      <c r="E87" s="109"/>
      <c r="F87" s="109"/>
      <c r="G87" s="109"/>
      <c r="H87" s="109"/>
      <c r="I87" s="109"/>
      <c r="J87" s="109"/>
      <c r="K87" s="111">
        <v>16</v>
      </c>
    </row>
    <row r="88" spans="1:11" ht="63.75" customHeight="1" x14ac:dyDescent="0.25">
      <c r="A88" s="112">
        <v>17</v>
      </c>
      <c r="B88" s="113" t="s">
        <v>48</v>
      </c>
      <c r="C88" s="114"/>
      <c r="D88" s="114"/>
      <c r="E88" s="114"/>
      <c r="F88" s="114"/>
      <c r="G88" s="114"/>
      <c r="H88" s="114"/>
      <c r="I88" s="114"/>
      <c r="J88" s="114"/>
      <c r="K88" s="115"/>
    </row>
    <row r="89" spans="1:11" ht="36" customHeight="1" x14ac:dyDescent="0.25">
      <c r="A89" s="108" t="s">
        <v>81</v>
      </c>
      <c r="B89" s="109"/>
      <c r="C89" s="109"/>
      <c r="D89" s="109"/>
      <c r="E89" s="109"/>
      <c r="F89" s="109"/>
      <c r="G89" s="109"/>
      <c r="H89" s="109"/>
      <c r="I89" s="109"/>
      <c r="J89" s="109"/>
      <c r="K89" s="111">
        <v>17</v>
      </c>
    </row>
    <row r="90" spans="1:11" ht="30" customHeight="1" x14ac:dyDescent="0.25">
      <c r="A90" s="112">
        <v>18</v>
      </c>
      <c r="B90" s="113" t="s">
        <v>82</v>
      </c>
      <c r="C90" s="114"/>
      <c r="D90" s="114"/>
      <c r="E90" s="114"/>
      <c r="F90" s="114"/>
      <c r="G90" s="114"/>
      <c r="H90" s="114"/>
      <c r="I90" s="114"/>
      <c r="J90" s="114"/>
      <c r="K90" s="115"/>
    </row>
    <row r="91" spans="1:11" ht="32.25" customHeight="1" x14ac:dyDescent="0.25">
      <c r="A91" s="108" t="s">
        <v>83</v>
      </c>
      <c r="B91" s="109"/>
      <c r="C91" s="109"/>
      <c r="D91" s="109"/>
      <c r="E91" s="109"/>
      <c r="F91" s="109"/>
      <c r="G91" s="109"/>
      <c r="H91" s="109"/>
      <c r="I91" s="109"/>
      <c r="J91" s="109"/>
      <c r="K91" s="111">
        <v>18</v>
      </c>
    </row>
    <row r="92" spans="1:11" ht="24.95" customHeight="1" x14ac:dyDescent="0.25">
      <c r="A92" s="112">
        <v>19</v>
      </c>
      <c r="B92" s="113" t="s">
        <v>119</v>
      </c>
      <c r="C92" s="114"/>
      <c r="D92" s="114"/>
      <c r="E92" s="114"/>
      <c r="F92" s="114"/>
      <c r="G92" s="114"/>
      <c r="H92" s="114"/>
      <c r="I92" s="114"/>
      <c r="J92" s="114"/>
      <c r="K92" s="115"/>
    </row>
    <row r="93" spans="1:11" ht="24.95" customHeight="1" x14ac:dyDescent="0.25">
      <c r="A93" s="108" t="s">
        <v>20</v>
      </c>
      <c r="B93" s="109"/>
      <c r="C93" s="109"/>
      <c r="D93" s="109"/>
      <c r="E93" s="109"/>
      <c r="F93" s="109"/>
      <c r="G93" s="109"/>
      <c r="H93" s="109"/>
      <c r="I93" s="109"/>
      <c r="J93" s="109"/>
      <c r="K93" s="111">
        <v>19</v>
      </c>
    </row>
    <row r="94" spans="1:11" ht="24.95" customHeight="1" x14ac:dyDescent="0.25">
      <c r="A94" s="112">
        <v>20</v>
      </c>
      <c r="B94" s="113" t="s">
        <v>28</v>
      </c>
      <c r="C94" s="114"/>
      <c r="D94" s="114"/>
      <c r="E94" s="114"/>
      <c r="F94" s="114"/>
      <c r="G94" s="114"/>
      <c r="H94" s="114"/>
      <c r="I94" s="114"/>
      <c r="J94" s="114"/>
      <c r="K94" s="115"/>
    </row>
    <row r="95" spans="1:11" ht="24.95" customHeight="1" x14ac:dyDescent="0.25">
      <c r="A95" s="108" t="s">
        <v>32</v>
      </c>
      <c r="B95" s="109"/>
      <c r="C95" s="109"/>
      <c r="D95" s="109"/>
      <c r="E95" s="109"/>
      <c r="F95" s="109"/>
      <c r="G95" s="109"/>
      <c r="H95" s="109"/>
      <c r="I95" s="109"/>
      <c r="J95" s="109"/>
      <c r="K95" s="111">
        <v>20</v>
      </c>
    </row>
    <row r="96" spans="1:11" ht="15" customHeight="1" x14ac:dyDescent="0.25">
      <c r="A96" s="116" t="s">
        <v>80</v>
      </c>
      <c r="B96" s="117"/>
      <c r="C96" s="117"/>
      <c r="D96" s="117"/>
      <c r="E96" s="117"/>
      <c r="F96" s="117"/>
      <c r="G96" s="117"/>
      <c r="H96" s="117"/>
      <c r="I96" s="117"/>
      <c r="J96" s="117"/>
      <c r="K96" s="118"/>
    </row>
    <row r="97" spans="1:11" s="30" customFormat="1" ht="21.75" customHeight="1" x14ac:dyDescent="0.25">
      <c r="A97" s="119">
        <v>1</v>
      </c>
      <c r="B97" s="152" t="s">
        <v>174</v>
      </c>
      <c r="C97" s="153"/>
      <c r="D97" s="154" t="s">
        <v>173</v>
      </c>
      <c r="E97" s="155"/>
      <c r="F97" s="155"/>
      <c r="G97" s="155"/>
      <c r="H97" s="155"/>
      <c r="I97" s="155"/>
      <c r="J97" s="156"/>
      <c r="K97" s="120">
        <v>1</v>
      </c>
    </row>
    <row r="98" spans="1:11" s="30" customFormat="1" ht="99.75" customHeight="1" x14ac:dyDescent="0.25">
      <c r="A98" s="119">
        <v>2</v>
      </c>
      <c r="B98" s="121" t="s">
        <v>165</v>
      </c>
      <c r="C98" s="122"/>
      <c r="D98" s="123" t="s">
        <v>85</v>
      </c>
      <c r="E98" s="124"/>
      <c r="F98" s="124"/>
      <c r="G98" s="124"/>
      <c r="H98" s="124"/>
      <c r="I98" s="124"/>
      <c r="J98" s="125"/>
      <c r="K98" s="120">
        <v>2</v>
      </c>
    </row>
    <row r="99" spans="1:11" s="30" customFormat="1" ht="36.75" customHeight="1" x14ac:dyDescent="0.25">
      <c r="A99" s="119">
        <v>3</v>
      </c>
      <c r="B99" s="126" t="s">
        <v>86</v>
      </c>
      <c r="C99" s="127"/>
      <c r="D99" s="128" t="s">
        <v>87</v>
      </c>
      <c r="E99" s="129"/>
      <c r="F99" s="129"/>
      <c r="G99" s="129"/>
      <c r="H99" s="129"/>
      <c r="I99" s="129"/>
      <c r="J99" s="130"/>
      <c r="K99" s="120">
        <v>3</v>
      </c>
    </row>
    <row r="100" spans="1:11" s="30" customFormat="1" ht="36.75" customHeight="1" x14ac:dyDescent="0.25">
      <c r="A100" s="119">
        <v>4</v>
      </c>
      <c r="B100" s="131" t="s">
        <v>120</v>
      </c>
      <c r="C100" s="132"/>
      <c r="D100" s="128" t="s">
        <v>121</v>
      </c>
      <c r="E100" s="129"/>
      <c r="F100" s="129"/>
      <c r="G100" s="129"/>
      <c r="H100" s="129"/>
      <c r="I100" s="129"/>
      <c r="J100" s="130"/>
      <c r="K100" s="120">
        <v>4</v>
      </c>
    </row>
    <row r="101" spans="1:11" s="30" customFormat="1" ht="34.5" customHeight="1" x14ac:dyDescent="0.25">
      <c r="A101" s="119">
        <v>5</v>
      </c>
      <c r="B101" s="126" t="s">
        <v>122</v>
      </c>
      <c r="C101" s="127"/>
      <c r="D101" s="128" t="s">
        <v>123</v>
      </c>
      <c r="E101" s="129"/>
      <c r="F101" s="129"/>
      <c r="G101" s="129"/>
      <c r="H101" s="129"/>
      <c r="I101" s="129"/>
      <c r="J101" s="130"/>
      <c r="K101" s="120">
        <v>5</v>
      </c>
    </row>
    <row r="102" spans="1:11" s="30" customFormat="1" ht="72" customHeight="1" x14ac:dyDescent="0.25">
      <c r="A102" s="119">
        <v>6</v>
      </c>
      <c r="B102" s="126" t="s">
        <v>155</v>
      </c>
      <c r="C102" s="127"/>
      <c r="D102" s="128" t="s">
        <v>124</v>
      </c>
      <c r="E102" s="129"/>
      <c r="F102" s="129"/>
      <c r="G102" s="129"/>
      <c r="H102" s="129"/>
      <c r="I102" s="129"/>
      <c r="J102" s="130"/>
      <c r="K102" s="120">
        <v>6</v>
      </c>
    </row>
    <row r="103" spans="1:11" s="30" customFormat="1" ht="105" customHeight="1" x14ac:dyDescent="0.25">
      <c r="A103" s="119">
        <v>7</v>
      </c>
      <c r="B103" s="131" t="s">
        <v>159</v>
      </c>
      <c r="C103" s="132"/>
      <c r="D103" s="128" t="s">
        <v>125</v>
      </c>
      <c r="E103" s="129"/>
      <c r="F103" s="129"/>
      <c r="G103" s="129"/>
      <c r="H103" s="129"/>
      <c r="I103" s="129"/>
      <c r="J103" s="130"/>
      <c r="K103" s="120">
        <v>7</v>
      </c>
    </row>
    <row r="104" spans="1:11" s="30" customFormat="1" ht="30.75" customHeight="1" x14ac:dyDescent="0.25">
      <c r="A104" s="119">
        <v>8</v>
      </c>
      <c r="B104" s="126" t="s">
        <v>126</v>
      </c>
      <c r="C104" s="127"/>
      <c r="D104" s="128" t="s">
        <v>127</v>
      </c>
      <c r="E104" s="129"/>
      <c r="F104" s="129"/>
      <c r="G104" s="129"/>
      <c r="H104" s="129"/>
      <c r="I104" s="129"/>
      <c r="J104" s="130"/>
      <c r="K104" s="120">
        <v>8</v>
      </c>
    </row>
    <row r="105" spans="1:11" s="30" customFormat="1" ht="30.75" customHeight="1" x14ac:dyDescent="0.25">
      <c r="A105" s="119">
        <v>9</v>
      </c>
      <c r="B105" s="131" t="s">
        <v>156</v>
      </c>
      <c r="C105" s="132"/>
      <c r="D105" s="133" t="s">
        <v>164</v>
      </c>
      <c r="E105" s="134"/>
      <c r="F105" s="134"/>
      <c r="G105" s="134"/>
      <c r="H105" s="134"/>
      <c r="I105" s="134"/>
      <c r="J105" s="135"/>
      <c r="K105" s="120">
        <v>9</v>
      </c>
    </row>
    <row r="106" spans="1:11" s="30" customFormat="1" ht="30.75" customHeight="1" x14ac:dyDescent="0.25">
      <c r="A106" s="119">
        <v>10</v>
      </c>
      <c r="B106" s="136" t="s">
        <v>171</v>
      </c>
      <c r="C106" s="137"/>
      <c r="D106" s="128" t="s">
        <v>130</v>
      </c>
      <c r="E106" s="129"/>
      <c r="F106" s="129"/>
      <c r="G106" s="129"/>
      <c r="H106" s="129"/>
      <c r="I106" s="129"/>
      <c r="J106" s="130"/>
      <c r="K106" s="120">
        <v>10</v>
      </c>
    </row>
    <row r="107" spans="1:11" s="30" customFormat="1" ht="30.75" customHeight="1" x14ac:dyDescent="0.25">
      <c r="A107" s="119">
        <v>11</v>
      </c>
      <c r="B107" s="138" t="s">
        <v>143</v>
      </c>
      <c r="C107" s="139"/>
      <c r="D107" s="123" t="s">
        <v>141</v>
      </c>
      <c r="E107" s="124"/>
      <c r="F107" s="124"/>
      <c r="G107" s="124"/>
      <c r="H107" s="124"/>
      <c r="I107" s="124"/>
      <c r="J107" s="125"/>
      <c r="K107" s="120">
        <v>11</v>
      </c>
    </row>
    <row r="108" spans="1:11" s="30" customFormat="1" ht="30.75" customHeight="1" x14ac:dyDescent="0.25">
      <c r="A108" s="119">
        <v>12</v>
      </c>
      <c r="B108" s="138" t="s">
        <v>144</v>
      </c>
      <c r="C108" s="139"/>
      <c r="D108" s="123" t="s">
        <v>142</v>
      </c>
      <c r="E108" s="124"/>
      <c r="F108" s="124"/>
      <c r="G108" s="124"/>
      <c r="H108" s="124"/>
      <c r="I108" s="124"/>
      <c r="J108" s="125"/>
      <c r="K108" s="120">
        <v>12</v>
      </c>
    </row>
    <row r="109" spans="1:11" s="30" customFormat="1" ht="18.600000000000001" customHeight="1" x14ac:dyDescent="0.25">
      <c r="A109" s="140" t="s">
        <v>153</v>
      </c>
      <c r="B109" s="141"/>
      <c r="C109" s="141"/>
      <c r="D109" s="141"/>
      <c r="E109" s="141"/>
      <c r="F109" s="141"/>
      <c r="G109" s="141"/>
      <c r="H109" s="141"/>
      <c r="I109" s="141"/>
      <c r="J109" s="141"/>
      <c r="K109" s="142"/>
    </row>
    <row r="110" spans="1:11" s="30" customFormat="1" ht="32.25" customHeight="1" x14ac:dyDescent="0.25">
      <c r="A110" s="157" t="s">
        <v>64</v>
      </c>
      <c r="B110" s="158"/>
      <c r="C110" s="185"/>
      <c r="D110" s="159" t="s">
        <v>65</v>
      </c>
      <c r="E110" s="159"/>
      <c r="F110" s="159"/>
      <c r="G110" s="159"/>
      <c r="H110" s="186"/>
      <c r="I110" s="187"/>
      <c r="J110" s="187"/>
      <c r="K110" s="188"/>
    </row>
    <row r="111" spans="1:11" s="30" customFormat="1" ht="32.25" customHeight="1" x14ac:dyDescent="0.25">
      <c r="A111" s="157" t="s">
        <v>66</v>
      </c>
      <c r="B111" s="158"/>
      <c r="C111" s="185"/>
      <c r="D111" s="159" t="s">
        <v>67</v>
      </c>
      <c r="E111" s="159"/>
      <c r="F111" s="159"/>
      <c r="G111" s="159"/>
      <c r="H111" s="186"/>
      <c r="I111" s="187"/>
      <c r="J111" s="187"/>
      <c r="K111" s="188"/>
    </row>
    <row r="112" spans="1:11" s="30" customFormat="1" ht="32.25" customHeight="1" x14ac:dyDescent="0.25">
      <c r="A112" s="157" t="s">
        <v>68</v>
      </c>
      <c r="B112" s="160"/>
      <c r="C112" s="185"/>
      <c r="D112" s="159" t="s">
        <v>69</v>
      </c>
      <c r="E112" s="159"/>
      <c r="F112" s="159"/>
      <c r="G112" s="159"/>
      <c r="H112" s="186"/>
      <c r="I112" s="187"/>
      <c r="J112" s="187"/>
      <c r="K112" s="188"/>
    </row>
    <row r="113" spans="1:11" s="30" customFormat="1" ht="10.5" customHeight="1" x14ac:dyDescent="0.25">
      <c r="A113" s="161"/>
      <c r="B113" s="162"/>
      <c r="C113" s="162"/>
      <c r="D113" s="162"/>
      <c r="E113" s="162"/>
      <c r="F113" s="162"/>
      <c r="G113" s="162"/>
      <c r="H113" s="162"/>
      <c r="I113" s="162"/>
      <c r="J113" s="162"/>
      <c r="K113" s="163"/>
    </row>
    <row r="114" spans="1:11" s="30" customFormat="1" ht="39.75" customHeight="1" x14ac:dyDescent="0.25">
      <c r="A114" s="157" t="s">
        <v>70</v>
      </c>
      <c r="B114" s="160"/>
      <c r="C114" s="185"/>
      <c r="D114" s="160" t="s">
        <v>71</v>
      </c>
      <c r="E114" s="160"/>
      <c r="F114" s="160"/>
      <c r="G114" s="160"/>
      <c r="H114" s="186"/>
      <c r="I114" s="187"/>
      <c r="J114" s="187"/>
      <c r="K114" s="188"/>
    </row>
    <row r="115" spans="1:11" s="30" customFormat="1" ht="32.25" customHeight="1" x14ac:dyDescent="0.25">
      <c r="A115" s="157" t="s">
        <v>72</v>
      </c>
      <c r="B115" s="160"/>
      <c r="C115" s="185"/>
      <c r="D115" s="160" t="s">
        <v>73</v>
      </c>
      <c r="E115" s="160"/>
      <c r="F115" s="160"/>
      <c r="G115" s="160"/>
      <c r="H115" s="186"/>
      <c r="I115" s="187"/>
      <c r="J115" s="187"/>
      <c r="K115" s="188"/>
    </row>
    <row r="116" spans="1:11" s="30" customFormat="1" ht="32.25" customHeight="1" x14ac:dyDescent="0.25">
      <c r="A116" s="157" t="s">
        <v>74</v>
      </c>
      <c r="B116" s="160"/>
      <c r="C116" s="185"/>
      <c r="D116" s="160" t="s">
        <v>75</v>
      </c>
      <c r="E116" s="160"/>
      <c r="F116" s="160"/>
      <c r="G116" s="160"/>
      <c r="H116" s="186"/>
      <c r="I116" s="187"/>
      <c r="J116" s="187"/>
      <c r="K116" s="188"/>
    </row>
    <row r="117" spans="1:11" s="30" customFormat="1" ht="32.25" customHeight="1" x14ac:dyDescent="0.25">
      <c r="A117" s="164" t="s">
        <v>131</v>
      </c>
      <c r="B117" s="159"/>
      <c r="C117" s="185"/>
      <c r="D117" s="165" t="s">
        <v>76</v>
      </c>
      <c r="E117" s="166"/>
      <c r="F117" s="166"/>
      <c r="G117" s="167"/>
      <c r="H117" s="168" t="s">
        <v>77</v>
      </c>
      <c r="I117" s="169"/>
      <c r="J117" s="169"/>
      <c r="K117" s="170"/>
    </row>
    <row r="118" spans="1:11" s="30" customFormat="1" ht="32.25" customHeight="1" x14ac:dyDescent="0.25">
      <c r="A118" s="164" t="s">
        <v>136</v>
      </c>
      <c r="B118" s="159"/>
      <c r="C118" s="185"/>
      <c r="D118" s="171"/>
      <c r="E118" s="172"/>
      <c r="F118" s="172"/>
      <c r="G118" s="173"/>
      <c r="H118" s="174"/>
      <c r="I118" s="175"/>
      <c r="J118" s="175"/>
      <c r="K118" s="176"/>
    </row>
    <row r="119" spans="1:11" s="30" customFormat="1" ht="32.25" customHeight="1" thickBot="1" x14ac:dyDescent="0.3">
      <c r="A119" s="177" t="s">
        <v>78</v>
      </c>
      <c r="B119" s="178"/>
      <c r="C119" s="191"/>
      <c r="D119" s="179"/>
      <c r="E119" s="180"/>
      <c r="F119" s="180"/>
      <c r="G119" s="181"/>
      <c r="H119" s="182"/>
      <c r="I119" s="183"/>
      <c r="J119" s="183"/>
      <c r="K119" s="184"/>
    </row>
    <row r="120" spans="1:11" x14ac:dyDescent="0.25">
      <c r="A120" s="143"/>
      <c r="B120" s="144"/>
      <c r="C120" s="144"/>
      <c r="D120" s="145"/>
      <c r="E120" s="145"/>
      <c r="F120" s="145"/>
      <c r="G120" s="146"/>
    </row>
    <row r="121" spans="1:11" x14ac:dyDescent="0.25">
      <c r="A121" s="143"/>
      <c r="B121" s="147"/>
      <c r="C121" s="147"/>
      <c r="D121" s="145"/>
      <c r="E121" s="145"/>
      <c r="F121" s="145"/>
      <c r="G121" s="146"/>
    </row>
    <row r="122" spans="1:11" x14ac:dyDescent="0.25">
      <c r="A122" s="143"/>
      <c r="B122" s="144"/>
      <c r="C122" s="144"/>
      <c r="D122" s="145"/>
      <c r="E122" s="145"/>
      <c r="F122" s="145"/>
      <c r="G122" s="146"/>
    </row>
    <row r="123" spans="1:11" x14ac:dyDescent="0.25">
      <c r="A123" s="143"/>
      <c r="B123" s="147"/>
      <c r="C123" s="147"/>
      <c r="D123" s="145"/>
      <c r="E123" s="145"/>
      <c r="F123" s="145"/>
      <c r="G123" s="146"/>
    </row>
  </sheetData>
  <mergeCells count="262">
    <mergeCell ref="A4:B4"/>
    <mergeCell ref="C4:E4"/>
    <mergeCell ref="A93:J93"/>
    <mergeCell ref="A95:J95"/>
    <mergeCell ref="A54:C54"/>
    <mergeCell ref="D54:K54"/>
    <mergeCell ref="B97:C97"/>
    <mergeCell ref="D97:J97"/>
    <mergeCell ref="B98:C98"/>
    <mergeCell ref="D98:J98"/>
    <mergeCell ref="B64:K64"/>
    <mergeCell ref="A65:J65"/>
    <mergeCell ref="B92:K92"/>
    <mergeCell ref="A59:J59"/>
    <mergeCell ref="A61:J61"/>
    <mergeCell ref="A63:J63"/>
    <mergeCell ref="A67:J67"/>
    <mergeCell ref="A69:J69"/>
    <mergeCell ref="A71:J71"/>
    <mergeCell ref="A73:J73"/>
    <mergeCell ref="A75:J75"/>
    <mergeCell ref="A77:J77"/>
    <mergeCell ref="A79:J79"/>
    <mergeCell ref="A81:J81"/>
    <mergeCell ref="B102:C102"/>
    <mergeCell ref="D102:J102"/>
    <mergeCell ref="B103:C103"/>
    <mergeCell ref="D103:J103"/>
    <mergeCell ref="B104:C104"/>
    <mergeCell ref="D104:J104"/>
    <mergeCell ref="B105:C105"/>
    <mergeCell ref="D105:J105"/>
    <mergeCell ref="A83:J83"/>
    <mergeCell ref="A85:J85"/>
    <mergeCell ref="A87:J87"/>
    <mergeCell ref="A89:J89"/>
    <mergeCell ref="A91:J91"/>
    <mergeCell ref="B99:C99"/>
    <mergeCell ref="D99:J99"/>
    <mergeCell ref="B100:C100"/>
    <mergeCell ref="D100:J100"/>
    <mergeCell ref="B106:C106"/>
    <mergeCell ref="D106:J106"/>
    <mergeCell ref="B107:C107"/>
    <mergeCell ref="D107:J107"/>
    <mergeCell ref="B108:C108"/>
    <mergeCell ref="D108:J108"/>
    <mergeCell ref="A96:K96"/>
    <mergeCell ref="A57:J57"/>
    <mergeCell ref="B56:K56"/>
    <mergeCell ref="B58:K58"/>
    <mergeCell ref="B94:K94"/>
    <mergeCell ref="B80:K80"/>
    <mergeCell ref="B82:K82"/>
    <mergeCell ref="B84:K84"/>
    <mergeCell ref="B86:K86"/>
    <mergeCell ref="B88:K88"/>
    <mergeCell ref="B90:K90"/>
    <mergeCell ref="B70:K70"/>
    <mergeCell ref="B72:K72"/>
    <mergeCell ref="B74:K74"/>
    <mergeCell ref="B78:K78"/>
    <mergeCell ref="B76:K76"/>
    <mergeCell ref="B101:C101"/>
    <mergeCell ref="D101:J101"/>
    <mergeCell ref="A55:K55"/>
    <mergeCell ref="B68:K68"/>
    <mergeCell ref="B60:K60"/>
    <mergeCell ref="B62:K62"/>
    <mergeCell ref="G51:K51"/>
    <mergeCell ref="B51:F51"/>
    <mergeCell ref="B52:F52"/>
    <mergeCell ref="G52:K52"/>
    <mergeCell ref="B49:C49"/>
    <mergeCell ref="B50:C50"/>
    <mergeCell ref="B66:K66"/>
    <mergeCell ref="A53:C53"/>
    <mergeCell ref="D53:K53"/>
    <mergeCell ref="A45:A46"/>
    <mergeCell ref="D45:D46"/>
    <mergeCell ref="E45:E46"/>
    <mergeCell ref="F45:F46"/>
    <mergeCell ref="G45:G46"/>
    <mergeCell ref="A49:A50"/>
    <mergeCell ref="D49:D50"/>
    <mergeCell ref="E49:E50"/>
    <mergeCell ref="F49:F50"/>
    <mergeCell ref="G49:G50"/>
    <mergeCell ref="A47:A48"/>
    <mergeCell ref="D47:D48"/>
    <mergeCell ref="E47:E48"/>
    <mergeCell ref="F47:F48"/>
    <mergeCell ref="G47:G48"/>
    <mergeCell ref="B45:C45"/>
    <mergeCell ref="B46:C46"/>
    <mergeCell ref="B47:C47"/>
    <mergeCell ref="B48:C48"/>
    <mergeCell ref="H37:K38"/>
    <mergeCell ref="A39:A40"/>
    <mergeCell ref="D39:D40"/>
    <mergeCell ref="E39:E40"/>
    <mergeCell ref="F39:F40"/>
    <mergeCell ref="G39:G40"/>
    <mergeCell ref="A41:A42"/>
    <mergeCell ref="D41:D42"/>
    <mergeCell ref="E41:E42"/>
    <mergeCell ref="F41:F42"/>
    <mergeCell ref="G41:G42"/>
    <mergeCell ref="B40:C40"/>
    <mergeCell ref="B41:C41"/>
    <mergeCell ref="B42:C42"/>
    <mergeCell ref="B39:C39"/>
    <mergeCell ref="H39:K40"/>
    <mergeCell ref="H41:K42"/>
    <mergeCell ref="A31:A32"/>
    <mergeCell ref="D31:D32"/>
    <mergeCell ref="E31:E32"/>
    <mergeCell ref="F31:F32"/>
    <mergeCell ref="G31:G32"/>
    <mergeCell ref="A37:A38"/>
    <mergeCell ref="D37:D38"/>
    <mergeCell ref="E37:E38"/>
    <mergeCell ref="F37:F38"/>
    <mergeCell ref="G37:G38"/>
    <mergeCell ref="A35:A36"/>
    <mergeCell ref="D35:D36"/>
    <mergeCell ref="E35:E36"/>
    <mergeCell ref="F35:F36"/>
    <mergeCell ref="G35:G36"/>
    <mergeCell ref="B37:C37"/>
    <mergeCell ref="B38:C38"/>
    <mergeCell ref="A15:A16"/>
    <mergeCell ref="D15:D16"/>
    <mergeCell ref="E15:E16"/>
    <mergeCell ref="F15:F16"/>
    <mergeCell ref="G15:G16"/>
    <mergeCell ref="A13:A14"/>
    <mergeCell ref="D13:D14"/>
    <mergeCell ref="E13:E14"/>
    <mergeCell ref="F13:F14"/>
    <mergeCell ref="G13:G14"/>
    <mergeCell ref="B15:C15"/>
    <mergeCell ref="B16:C16"/>
    <mergeCell ref="B17:C17"/>
    <mergeCell ref="B18:C18"/>
    <mergeCell ref="B19:C19"/>
    <mergeCell ref="B20:C20"/>
    <mergeCell ref="B21:C21"/>
    <mergeCell ref="B22:C22"/>
    <mergeCell ref="B23:C23"/>
    <mergeCell ref="A19:A20"/>
    <mergeCell ref="D19:D20"/>
    <mergeCell ref="A21:A22"/>
    <mergeCell ref="D21:D22"/>
    <mergeCell ref="A1:K1"/>
    <mergeCell ref="A5:B5"/>
    <mergeCell ref="A6:B6"/>
    <mergeCell ref="A7:B7"/>
    <mergeCell ref="A29:A30"/>
    <mergeCell ref="D29:D30"/>
    <mergeCell ref="E29:E30"/>
    <mergeCell ref="F29:F30"/>
    <mergeCell ref="G29:G30"/>
    <mergeCell ref="A2:B2"/>
    <mergeCell ref="A3:B3"/>
    <mergeCell ref="E19:E20"/>
    <mergeCell ref="F19:F20"/>
    <mergeCell ref="G19:G20"/>
    <mergeCell ref="A17:A18"/>
    <mergeCell ref="D17:D18"/>
    <mergeCell ref="E17:E18"/>
    <mergeCell ref="F17:F18"/>
    <mergeCell ref="G17:G18"/>
    <mergeCell ref="A23:A24"/>
    <mergeCell ref="D23:D24"/>
    <mergeCell ref="E23:E24"/>
    <mergeCell ref="F23:F24"/>
    <mergeCell ref="A8:K8"/>
    <mergeCell ref="A9:K9"/>
    <mergeCell ref="A10:E10"/>
    <mergeCell ref="F10:K10"/>
    <mergeCell ref="B11:C11"/>
    <mergeCell ref="H11:K11"/>
    <mergeCell ref="B13:C13"/>
    <mergeCell ref="B14:C14"/>
    <mergeCell ref="B12:K12"/>
    <mergeCell ref="H13:K14"/>
    <mergeCell ref="E21:E22"/>
    <mergeCell ref="F21:F22"/>
    <mergeCell ref="G21:G22"/>
    <mergeCell ref="B24:C24"/>
    <mergeCell ref="A27:A28"/>
    <mergeCell ref="D27:D28"/>
    <mergeCell ref="E27:E28"/>
    <mergeCell ref="F27:F28"/>
    <mergeCell ref="A25:A26"/>
    <mergeCell ref="D25:D26"/>
    <mergeCell ref="E25:E26"/>
    <mergeCell ref="F25:F26"/>
    <mergeCell ref="G25:G26"/>
    <mergeCell ref="B25:C25"/>
    <mergeCell ref="B26:C26"/>
    <mergeCell ref="B27:C27"/>
    <mergeCell ref="B28:C28"/>
    <mergeCell ref="B29:C29"/>
    <mergeCell ref="B30:C30"/>
    <mergeCell ref="B31:C31"/>
    <mergeCell ref="B32:C32"/>
    <mergeCell ref="B35:C35"/>
    <mergeCell ref="B36:C36"/>
    <mergeCell ref="G27:G28"/>
    <mergeCell ref="H35:K36"/>
    <mergeCell ref="G23:G24"/>
    <mergeCell ref="H45:K46"/>
    <mergeCell ref="H47:K48"/>
    <mergeCell ref="H49:K50"/>
    <mergeCell ref="C2:E2"/>
    <mergeCell ref="C3:E3"/>
    <mergeCell ref="C5:E5"/>
    <mergeCell ref="C6:E6"/>
    <mergeCell ref="C7:E7"/>
    <mergeCell ref="F2:K7"/>
    <mergeCell ref="B34:K34"/>
    <mergeCell ref="G33:K33"/>
    <mergeCell ref="B33:F33"/>
    <mergeCell ref="G43:K43"/>
    <mergeCell ref="B43:F43"/>
    <mergeCell ref="B44:K44"/>
    <mergeCell ref="H15:K16"/>
    <mergeCell ref="H17:K18"/>
    <mergeCell ref="H19:K20"/>
    <mergeCell ref="H21:K22"/>
    <mergeCell ref="H23:K24"/>
    <mergeCell ref="H25:K26"/>
    <mergeCell ref="H27:K28"/>
    <mergeCell ref="H29:K30"/>
    <mergeCell ref="H31:K32"/>
    <mergeCell ref="A109:K109"/>
    <mergeCell ref="A110:B110"/>
    <mergeCell ref="D110:G110"/>
    <mergeCell ref="H110:K110"/>
    <mergeCell ref="A111:B111"/>
    <mergeCell ref="D111:G111"/>
    <mergeCell ref="H111:K111"/>
    <mergeCell ref="A112:B112"/>
    <mergeCell ref="D112:G112"/>
    <mergeCell ref="H112:K112"/>
    <mergeCell ref="A117:B117"/>
    <mergeCell ref="D117:G119"/>
    <mergeCell ref="H117:K119"/>
    <mergeCell ref="A118:B118"/>
    <mergeCell ref="A119:B119"/>
    <mergeCell ref="A113:K113"/>
    <mergeCell ref="A114:B114"/>
    <mergeCell ref="D114:G114"/>
    <mergeCell ref="H114:K114"/>
    <mergeCell ref="A115:B115"/>
    <mergeCell ref="D115:G115"/>
    <mergeCell ref="H115:K115"/>
    <mergeCell ref="A116:B116"/>
    <mergeCell ref="D116:G116"/>
    <mergeCell ref="H116:K116"/>
  </mergeCells>
  <printOptions horizontalCentered="1"/>
  <pageMargins left="0.25" right="0.25" top="0.25" bottom="0.75" header="0.05" footer="0.05"/>
  <pageSetup paperSize="9" scale="56" fitToHeight="0" orientation="portrait" horizontalDpi="1200" verticalDpi="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Household Borehole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2024-02-27T13:28:10Z</dcterms:modified>
</cp:coreProperties>
</file>