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unicef.sharepoint.com/teams/IRQ-Supply/IRQSLBaghdad/2024/Solicitations/IRAQ-LRPS-2024-009-(9189623) RO for Arab Juboor/"/>
    </mc:Choice>
  </mc:AlternateContent>
  <xr:revisionPtr revIDLastSave="6" documentId="8_{625BF78E-087A-4D8D-A23C-662BB6863500}" xr6:coauthVersionLast="47" xr6:coauthVersionMax="47" xr10:uidLastSave="{4CDA9C1E-B37A-4DD8-922A-49DB9BCB5C88}"/>
  <bookViews>
    <workbookView xWindow="-110" yWindow="-110" windowWidth="19420" windowHeight="10420" xr2:uid="{00000000-000D-0000-FFFF-FFFF00000000}"/>
  </bookViews>
  <sheets>
    <sheet name="BOQ" sheetId="1" r:id="rId1"/>
  </sheets>
  <definedNames>
    <definedName name="_xlnm.Print_Area" localSheetId="0">BOQ!$A$1:$F$28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7" i="1"/>
  <c r="F24" i="1"/>
  <c r="F25" i="1"/>
  <c r="F26" i="1"/>
  <c r="F23" i="1"/>
  <c r="F16" i="1"/>
  <c r="F17" i="1"/>
  <c r="F18" i="1"/>
  <c r="F19" i="1"/>
  <c r="F20" i="1"/>
  <c r="F15" i="1"/>
  <c r="F10" i="1"/>
  <c r="F11" i="1"/>
  <c r="F12" i="1"/>
  <c r="F9" i="1"/>
  <c r="F13" i="1" s="1"/>
  <c r="F5" i="1"/>
  <c r="F6" i="1"/>
  <c r="F4" i="1"/>
  <c r="F7" i="1" l="1"/>
  <c r="F21" i="1"/>
</calcChain>
</file>

<file path=xl/sharedStrings.xml><?xml version="1.0" encoding="utf-8"?>
<sst xmlns="http://schemas.openxmlformats.org/spreadsheetml/2006/main" count="50" uniqueCount="36">
  <si>
    <t>Preparing, extending and installing a polyethylene pipe with a diameter of 3 inches from the raw water source</t>
  </si>
  <si>
    <t>Submersible  pump:   Supply,  install,  connect  and  test  new  raw water  submersible  pump  (of  best  quality-western  origin),  Pump capacity (Q = 15 m3/h, H = 40 m, 220-240 V single PH). The work includes all needed  valves, unions, non return valves &amp; electrical wirings for connection to the nearest power source, proper switch and  protection.  the  pump  should  be  installed  in  the  adjacent concrete  lined  canal  of  Abu  Ghraib,  the  work  includes  proper installation and fixation of the pump to ensure functional operation without  vibrations  or  displacement  of  the  pump  and  all  that's required to operate the pump functionally and successfully</t>
  </si>
  <si>
    <t>Item</t>
  </si>
  <si>
    <t>Description</t>
  </si>
  <si>
    <t>Unit</t>
  </si>
  <si>
    <t>Qty</t>
  </si>
  <si>
    <t>Intake</t>
  </si>
  <si>
    <t>Total</t>
  </si>
  <si>
    <t>Civil Works</t>
  </si>
  <si>
    <t>RO Unit works</t>
  </si>
  <si>
    <t>Electrical works.</t>
  </si>
  <si>
    <t>m</t>
  </si>
  <si>
    <t>ea.</t>
  </si>
  <si>
    <t>ml</t>
  </si>
  <si>
    <t>m3</t>
  </si>
  <si>
    <t>m2</t>
  </si>
  <si>
    <t>m.l</t>
  </si>
  <si>
    <t>Piping: Provision of materials and work to supply, install, connect and test galvanized water pipes (1'')  for raw water delivery from the submersible pump to the RO unit initial Storage tank.The work includes  all  the  necessary  fittings,  valves  wherever  needed  and the required supports, the pipe should be  buried in  the soil  at a minmum   0.5  m  depth,  buried  pipe  should  be   wrapped  with insulation tape for protection.</t>
  </si>
  <si>
    <t>Backfilling: Provision of materials and work to back fill with Sub base layer of (10 cm) for dimensions (7m X 7m) using mechanical compactor.work includes the required watering and compacting till reaching the required height and achieve very hard stratum.</t>
  </si>
  <si>
    <t>Concrete base: Provision of material and work to cast reinforced concrete base (6 m X 6 m X 0.3 m). Concrete mix 1:2:4 of 30 cm thick, using SR cement, and the required expansion joints (2) cm every  (2)m  length  filled  with  mastic  of  best  quality  (Jordanian origin); The reinforcement is two layers of BRC (D6, WWM 15 X 15cm).  The  reinforcement  mesh  (B.R.C)  have  to  be  brand  new, clean, and free from any dirt or rust,, (All work has to be done as per the technical specifications).</t>
  </si>
  <si>
    <t>Sunshade:  Provision of  materials  and  work  to  manufacture and erect  new  protection  sunshade  with  external  dimensions  of  (7m X7m,  3.5m  height),  to  protect  the RO  unit. Sunshade  should be made  using  galvanized  steel  columns  of  3"  dia.  and  corrugated galvanized  steel  sheets  of  gauge  22  to  be  fixed  by  means  of hooks with the steel structure of angle section beam of (2.5" X 2.5" X 3/8")  and hollow pipe of  (2"  X 4"). Work  includes  painting the steel  structure  with  one  layer  of  anticorrosion  paint  then  three layers of oil paint of good quality.</t>
  </si>
  <si>
    <t>Fence: Provision of materials and work to manufacture and erect new  BRC  fence  of  1.8m  height,  to  protect  the  RO  unit,  using galvanized BRC (70mm mesh) . Work includes, supply and install BRC   gate   of   dimensions   (1.8m   X   2m),   required   reinforced concrete posts or similar for supports and gate fixation.</t>
  </si>
  <si>
    <t>RO  unit:  Provision  of  material  and  work  to  supply  and  install completed   Reverse   Osmosis   unit   of   capacity   5   m3/h,   all components should be of European or equivalent western origin to be  assembled  in  Iraq  on  a  proper  stainless  steel  structure.  The work should include:
-  Sand  filter  with  backwash  option  to  remove  sediment  and turbidity.
-  Activated  Carbon  filters  to  remove  unpleasant  tastes,  odours, dechlorination, and organic contaminant adsorption.
-  Cartridge  filters  to  remove   micro  organic   materials,  heavy materials &amp; to protect the RO membranes
-Water Softener System
-  Reverse  Osmosis  -  5  MEMBRANES  of  US  origin,  with  the required pump sets (Italian or equivalent western origin) to purify water  and  remove  salts  and  others  impurities,  also  capable  of rejecting Bacteria, particles, dyes, and other constituents
- Hypochlorite disinfection unit (2 mixing tanks and dosing pumps) for disinfection against all the microbiological contaminants
Also  work   include,  the  electrical   control  panel  (schneider  or equivalent  western  origin)  ,  all  the  electrical  connection,  cables, piping  connections  ,  fittings  and  required  accessories  for  the installation and functioning  successfully. The contractor should provide: 1- on-site training to the responsible authority staff on  how  to  operate  and  maintain  the  unit.  2-  the  required consumables for operating period of 3 months.</t>
  </si>
  <si>
    <t>Polypropylene  water  pipes:  Provision  of  material  and  work  to supply,  install,  connect  and  test  Polypropylene  water  pipes  for treated   water   of   20mm   diameter,   the   work   includes   all   the necessary  fittings,  valves  wherever  needed  and  the  required supports .</t>
  </si>
  <si>
    <t>PVC storage tank: Supply, install, connect and test PVC storage tank of capacity (10 m3) of best quality, 1 tank for raw water and 1 for  treated  water,  the  work  includes  all  the  required  piping  and valves connection and fixation for best operation .</t>
  </si>
  <si>
    <t>Provision  of  material  and  work  to supply,  install,  connect  and  test  PVC  water  pipes  for treated   water   of   2 inches   diameter,   the   work   includes   all   the necessary  fittings,  valves  wherever  needed  and  the required supports for drainage effluent</t>
  </si>
  <si>
    <t>Treated Water Pump: Provision of materials and work to supply, install  and  operate  a  new  water  pump,  3/4  ''  of   western  origin (H=20 m, Q=50 liter/min) to pump the water from the treated water tank  to  the  existing  roof  storage  tanks  .The  work includes all needed piping, gate valve, unions, non return valves &amp; electrical wirings, selector switch to switching between in use and stand by pump and the fixation, test to ensure no leakages.</t>
  </si>
  <si>
    <t>Treated water Piping:  Provision of materials and work to supply, install,  connect  and  test  galvanized  water  pipes  (0.5'')   for  the treated water  from  the storage tank  to the  existing roof  tanks.  The  work  includes  all  the  necessary  fittings,  valves wherever needed and the required supports and fixation to ensure the best quality of installation.</t>
  </si>
  <si>
    <t>Cables:  Supply,  install  and  connect  power  cable  of  size  (4  X16 mm2)  for  the  RO  unit,   the  work  includes  all  the  accessories  of terminals,   fixation,   and   connection   for   best   connection   and operation.</t>
  </si>
  <si>
    <t>Electrical  Float  switch  :Provision  of  materials  and  work  to supply, install and operate electrical float (to control the operation of RO unit with the necessary interlock  of the two floats) with all needed   wiring   and   requirements   to   finish   the   work,   to   be connected at the raw water tank.</t>
  </si>
  <si>
    <t>Circuit  Breaker  of  75  Amps:  Supply,  install,  connect  and  test new  MCCB  of   75  Amps  adjustable  for   the  RO  unit,   to  be connected on the main cable of the RO unit, western origin, to be fixed  inside  suitable  box.  Work  includes  all  connections  and accessories needed to complete the job.</t>
  </si>
  <si>
    <t>External lighting:Provision of material and work to make the job complete   in   every   part   and   details   to   Supply   and   install weatherproof outdoor type (500 W)  light projector complete with frame, support, necessary wiring (2 X 2.5 mm2) and switch. The projector should be fixed on the new sun shade structure firmly.</t>
  </si>
  <si>
    <t>IRAQ-LRPS-2024-009-(9189623) 
Installation of RO unit in Arab Juboor – Baghdad - Annex K1 (For pricing in USD)</t>
  </si>
  <si>
    <t>Unit Price
USD</t>
  </si>
  <si>
    <t>Total Price
USD</t>
  </si>
  <si>
    <t>Grand Total in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</si>
</sst>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color rgb="FF000000"/>
      <name val="Times New Roman"/>
      <charset val="204"/>
    </font>
    <font>
      <sz val="9"/>
      <color rgb="FF000000"/>
      <name val="Calibri"/>
      <family val="2"/>
      <scheme val="minor"/>
    </font>
    <font>
      <b/>
      <sz val="9"/>
      <color rgb="FF000000"/>
      <name val="Calibri"/>
      <family val="2"/>
      <scheme val="minor"/>
    </font>
    <font>
      <b/>
      <sz val="12"/>
      <color rgb="FF00000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36">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5" fillId="0" borderId="1" xfId="0" applyFont="1" applyFill="1" applyBorder="1" applyAlignment="1">
      <alignment horizontal="left" wrapText="1"/>
    </xf>
    <xf numFmtId="164" fontId="5" fillId="0" borderId="1" xfId="0" applyNumberFormat="1" applyFont="1" applyFill="1" applyBorder="1" applyAlignment="1">
      <alignment horizontal="right" vertical="center" indent="1"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top" wrapText="1"/>
    </xf>
    <xf numFmtId="164" fontId="5" fillId="0" borderId="1" xfId="0" applyNumberFormat="1" applyFont="1" applyFill="1" applyBorder="1" applyAlignment="1">
      <alignment horizontal="left" vertical="center" indent="1" shrinkToFit="1"/>
    </xf>
    <xf numFmtId="164" fontId="5" fillId="0" borderId="1" xfId="0" applyNumberFormat="1" applyFont="1" applyFill="1" applyBorder="1" applyAlignment="1">
      <alignment horizontal="right" vertical="top" indent="1" shrinkToFit="1"/>
    </xf>
    <xf numFmtId="1" fontId="6" fillId="3" borderId="1" xfId="0" applyNumberFormat="1" applyFont="1" applyFill="1" applyBorder="1" applyAlignment="1">
      <alignment horizontal="right" vertical="top" indent="2" shrinkToFit="1"/>
    </xf>
    <xf numFmtId="0" fontId="7" fillId="3" borderId="1" xfId="0" applyFont="1" applyFill="1" applyBorder="1" applyAlignment="1">
      <alignment horizontal="left" vertical="top" wrapText="1"/>
    </xf>
    <xf numFmtId="0" fontId="6" fillId="3" borderId="1" xfId="0" applyFont="1" applyFill="1" applyBorder="1" applyAlignment="1">
      <alignment horizontal="left" wrapText="1"/>
    </xf>
    <xf numFmtId="0" fontId="2" fillId="0" borderId="0" xfId="0" applyFont="1" applyFill="1" applyBorder="1" applyAlignment="1">
      <alignment horizontal="left" vertical="top"/>
    </xf>
    <xf numFmtId="0" fontId="2" fillId="3" borderId="0" xfId="0" applyFont="1" applyFill="1" applyBorder="1" applyAlignment="1">
      <alignment horizontal="left" vertical="top"/>
    </xf>
    <xf numFmtId="0" fontId="7" fillId="4" borderId="1" xfId="0" applyFont="1" applyFill="1" applyBorder="1" applyAlignment="1">
      <alignment horizontal="right" vertical="top" wrapText="1"/>
    </xf>
    <xf numFmtId="0" fontId="1" fillId="0" borderId="0"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1" fontId="5" fillId="0" borderId="1" xfId="0" applyNumberFormat="1" applyFont="1" applyFill="1" applyBorder="1" applyAlignment="1" applyProtection="1">
      <alignment horizontal="center" vertical="center" shrinkToFit="1"/>
      <protection locked="0"/>
    </xf>
    <xf numFmtId="1" fontId="5" fillId="0" borderId="1" xfId="0" applyNumberFormat="1" applyFont="1" applyFill="1" applyBorder="1" applyAlignment="1" applyProtection="1">
      <alignment horizontal="center" vertical="top" shrinkToFit="1"/>
      <protection locked="0"/>
    </xf>
    <xf numFmtId="1" fontId="6" fillId="4" borderId="1" xfId="0" applyNumberFormat="1" applyFont="1" applyFill="1" applyBorder="1" applyAlignment="1" applyProtection="1">
      <alignment horizontal="center" vertical="top" shrinkToFit="1"/>
      <protection locked="0"/>
    </xf>
    <xf numFmtId="0" fontId="4"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shrinkToFit="1"/>
    </xf>
    <xf numFmtId="1" fontId="5" fillId="0" borderId="1" xfId="0" applyNumberFormat="1" applyFont="1" applyFill="1" applyBorder="1" applyAlignment="1" applyProtection="1">
      <alignment horizontal="center" vertical="top" shrinkToFit="1"/>
    </xf>
    <xf numFmtId="0" fontId="4" fillId="0" borderId="1" xfId="0" applyFont="1" applyFill="1" applyBorder="1" applyAlignment="1" applyProtection="1">
      <alignment horizontal="center" vertical="top" wrapText="1"/>
    </xf>
    <xf numFmtId="164" fontId="5" fillId="0" borderId="1" xfId="0" applyNumberFormat="1" applyFont="1" applyFill="1" applyBorder="1" applyAlignment="1" applyProtection="1">
      <alignment horizontal="left" vertical="center" indent="2" shrinkToFit="1"/>
    </xf>
    <xf numFmtId="164" fontId="5" fillId="0" borderId="1" xfId="0" applyNumberFormat="1" applyFont="1" applyFill="1" applyBorder="1" applyAlignment="1" applyProtection="1">
      <alignment horizontal="left" vertical="center" indent="1" shrinkToFit="1"/>
    </xf>
    <xf numFmtId="1" fontId="5" fillId="0" borderId="1" xfId="0" applyNumberFormat="1" applyFont="1" applyFill="1" applyBorder="1" applyAlignment="1" applyProtection="1">
      <alignment horizontal="left" vertical="center" indent="2" shrinkToFit="1"/>
    </xf>
    <xf numFmtId="0" fontId="5" fillId="0" borderId="1" xfId="0" applyFont="1" applyFill="1" applyBorder="1" applyAlignment="1" applyProtection="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view="pageBreakPreview" topLeftCell="A25" zoomScale="90" zoomScaleNormal="100" zoomScaleSheetLayoutView="90" workbookViewId="0">
      <selection activeCell="B27" sqref="B27"/>
    </sheetView>
  </sheetViews>
  <sheetFormatPr defaultRowHeight="12" x14ac:dyDescent="0.3"/>
  <cols>
    <col min="1" max="1" width="7.296875" style="2" customWidth="1"/>
    <col min="2" max="2" width="50.796875" style="2" customWidth="1"/>
    <col min="3" max="3" width="7.19921875" style="2" customWidth="1"/>
    <col min="4" max="4" width="8.796875" style="2" customWidth="1"/>
    <col min="5" max="5" width="11.796875" style="2" customWidth="1"/>
    <col min="6" max="6" width="14.19921875" style="2" customWidth="1"/>
    <col min="7" max="16384" width="8.796875" style="2"/>
  </cols>
  <sheetData>
    <row r="1" spans="1:6" s="1" customFormat="1" ht="36.5" customHeight="1" x14ac:dyDescent="0.3">
      <c r="A1" s="16" t="s">
        <v>32</v>
      </c>
      <c r="B1" s="17"/>
      <c r="C1" s="17"/>
      <c r="D1" s="17"/>
      <c r="E1" s="17"/>
      <c r="F1" s="17"/>
    </row>
    <row r="2" spans="1:6" s="15" customFormat="1" ht="29" customHeight="1" x14ac:dyDescent="0.3">
      <c r="A2" s="5" t="s">
        <v>2</v>
      </c>
      <c r="B2" s="5" t="s">
        <v>3</v>
      </c>
      <c r="C2" s="5" t="s">
        <v>4</v>
      </c>
      <c r="D2" s="5" t="s">
        <v>5</v>
      </c>
      <c r="E2" s="5" t="s">
        <v>33</v>
      </c>
      <c r="F2" s="5" t="s">
        <v>34</v>
      </c>
    </row>
    <row r="3" spans="1:6" s="12" customFormat="1" ht="19.5" customHeight="1" x14ac:dyDescent="0.35">
      <c r="A3" s="9">
        <v>1</v>
      </c>
      <c r="B3" s="10" t="s">
        <v>6</v>
      </c>
      <c r="C3" s="21"/>
      <c r="D3" s="22"/>
      <c r="E3" s="23"/>
      <c r="F3" s="11"/>
    </row>
    <row r="4" spans="1:6" ht="30" customHeight="1" x14ac:dyDescent="0.3">
      <c r="A4" s="4">
        <v>1.1000000000000001</v>
      </c>
      <c r="B4" s="35" t="s">
        <v>0</v>
      </c>
      <c r="C4" s="28" t="s">
        <v>11</v>
      </c>
      <c r="D4" s="34">
        <v>500</v>
      </c>
      <c r="E4" s="24"/>
      <c r="F4" s="29">
        <f>E4*D4</f>
        <v>0</v>
      </c>
    </row>
    <row r="5" spans="1:6" ht="131.15" customHeight="1" x14ac:dyDescent="0.3">
      <c r="A5" s="4">
        <v>1.2</v>
      </c>
      <c r="B5" s="27" t="s">
        <v>1</v>
      </c>
      <c r="C5" s="28" t="s">
        <v>12</v>
      </c>
      <c r="D5" s="34">
        <v>1</v>
      </c>
      <c r="E5" s="24"/>
      <c r="F5" s="29">
        <f t="shared" ref="F5:F6" si="0">E5*D5</f>
        <v>0</v>
      </c>
    </row>
    <row r="6" spans="1:6" ht="78.75" customHeight="1" x14ac:dyDescent="0.3">
      <c r="A6" s="4">
        <v>1.3</v>
      </c>
      <c r="B6" s="27" t="s">
        <v>17</v>
      </c>
      <c r="C6" s="28" t="s">
        <v>13</v>
      </c>
      <c r="D6" s="34">
        <v>370</v>
      </c>
      <c r="E6" s="24"/>
      <c r="F6" s="29">
        <f t="shared" si="0"/>
        <v>0</v>
      </c>
    </row>
    <row r="7" spans="1:6" ht="17.5" customHeight="1" x14ac:dyDescent="0.35">
      <c r="A7" s="3"/>
      <c r="B7" s="6" t="s">
        <v>7</v>
      </c>
      <c r="C7" s="18"/>
      <c r="D7" s="19"/>
      <c r="E7" s="20"/>
      <c r="F7" s="30">
        <f>F4+F5+F6</f>
        <v>0</v>
      </c>
    </row>
    <row r="8" spans="1:6" ht="24.5" customHeight="1" x14ac:dyDescent="0.35">
      <c r="A8" s="9">
        <v>2</v>
      </c>
      <c r="B8" s="10" t="s">
        <v>8</v>
      </c>
      <c r="C8" s="21"/>
      <c r="D8" s="22"/>
      <c r="E8" s="23"/>
      <c r="F8" s="11"/>
    </row>
    <row r="9" spans="1:6" ht="56.15" customHeight="1" x14ac:dyDescent="0.3">
      <c r="A9" s="4">
        <v>2.1</v>
      </c>
      <c r="B9" s="27" t="s">
        <v>18</v>
      </c>
      <c r="C9" s="28" t="s">
        <v>14</v>
      </c>
      <c r="D9" s="32">
        <v>4.9000000000000004</v>
      </c>
      <c r="E9" s="24"/>
      <c r="F9" s="29">
        <f>E9*D9</f>
        <v>0</v>
      </c>
    </row>
    <row r="10" spans="1:6" ht="88" customHeight="1" x14ac:dyDescent="0.3">
      <c r="A10" s="4">
        <v>2.2000000000000002</v>
      </c>
      <c r="B10" s="27" t="s">
        <v>19</v>
      </c>
      <c r="C10" s="28" t="s">
        <v>14</v>
      </c>
      <c r="D10" s="33">
        <v>10.8</v>
      </c>
      <c r="E10" s="24"/>
      <c r="F10" s="29">
        <f t="shared" ref="F10:F12" si="1">E10*D10</f>
        <v>0</v>
      </c>
    </row>
    <row r="11" spans="1:6" ht="98.5" customHeight="1" x14ac:dyDescent="0.3">
      <c r="A11" s="4">
        <v>2.2999999999999998</v>
      </c>
      <c r="B11" s="27" t="s">
        <v>20</v>
      </c>
      <c r="C11" s="28" t="s">
        <v>15</v>
      </c>
      <c r="D11" s="34">
        <v>49</v>
      </c>
      <c r="E11" s="24"/>
      <c r="F11" s="29">
        <f t="shared" si="1"/>
        <v>0</v>
      </c>
    </row>
    <row r="12" spans="1:6" ht="61.5" customHeight="1" x14ac:dyDescent="0.3">
      <c r="A12" s="4">
        <v>2.4</v>
      </c>
      <c r="B12" s="27" t="s">
        <v>21</v>
      </c>
      <c r="C12" s="28" t="s">
        <v>13</v>
      </c>
      <c r="D12" s="34">
        <v>24</v>
      </c>
      <c r="E12" s="24"/>
      <c r="F12" s="29">
        <f t="shared" si="1"/>
        <v>0</v>
      </c>
    </row>
    <row r="13" spans="1:6" ht="20" customHeight="1" x14ac:dyDescent="0.35">
      <c r="A13" s="3"/>
      <c r="B13" s="6" t="s">
        <v>7</v>
      </c>
      <c r="C13" s="18"/>
      <c r="D13" s="19"/>
      <c r="E13" s="20"/>
      <c r="F13" s="25">
        <f>F9+F10+F11+F12</f>
        <v>0</v>
      </c>
    </row>
    <row r="14" spans="1:6" ht="23" customHeight="1" x14ac:dyDescent="0.35">
      <c r="A14" s="9">
        <v>3</v>
      </c>
      <c r="B14" s="10" t="s">
        <v>9</v>
      </c>
      <c r="C14" s="21"/>
      <c r="D14" s="22"/>
      <c r="E14" s="23"/>
      <c r="F14" s="11"/>
    </row>
    <row r="15" spans="1:6" ht="319" customHeight="1" x14ac:dyDescent="0.3">
      <c r="A15" s="4">
        <v>3.1</v>
      </c>
      <c r="B15" s="27" t="s">
        <v>22</v>
      </c>
      <c r="C15" s="28" t="s">
        <v>12</v>
      </c>
      <c r="D15" s="29">
        <v>1</v>
      </c>
      <c r="E15" s="24"/>
      <c r="F15" s="29">
        <f>E15*D15</f>
        <v>0</v>
      </c>
    </row>
    <row r="16" spans="1:6" ht="94.5" customHeight="1" x14ac:dyDescent="0.3">
      <c r="A16" s="4">
        <v>3.2</v>
      </c>
      <c r="B16" s="27" t="s">
        <v>23</v>
      </c>
      <c r="C16" s="28" t="s">
        <v>13</v>
      </c>
      <c r="D16" s="29">
        <v>15</v>
      </c>
      <c r="E16" s="24"/>
      <c r="F16" s="29">
        <f t="shared" ref="F16:F20" si="2">E16*D16</f>
        <v>0</v>
      </c>
    </row>
    <row r="17" spans="1:6" ht="88" customHeight="1" x14ac:dyDescent="0.3">
      <c r="A17" s="8">
        <v>3.3</v>
      </c>
      <c r="B17" s="27" t="s">
        <v>25</v>
      </c>
      <c r="C17" s="31" t="s">
        <v>13</v>
      </c>
      <c r="D17" s="30">
        <v>25</v>
      </c>
      <c r="E17" s="25"/>
      <c r="F17" s="29">
        <f t="shared" si="2"/>
        <v>0</v>
      </c>
    </row>
    <row r="18" spans="1:6" ht="81.5" customHeight="1" x14ac:dyDescent="0.3">
      <c r="A18" s="4">
        <v>3.4</v>
      </c>
      <c r="B18" s="27" t="s">
        <v>24</v>
      </c>
      <c r="C18" s="28" t="s">
        <v>12</v>
      </c>
      <c r="D18" s="29">
        <v>2</v>
      </c>
      <c r="E18" s="24"/>
      <c r="F18" s="29">
        <f t="shared" si="2"/>
        <v>0</v>
      </c>
    </row>
    <row r="19" spans="1:6" ht="88.4" customHeight="1" x14ac:dyDescent="0.3">
      <c r="A19" s="4">
        <v>3.5</v>
      </c>
      <c r="B19" s="27" t="s">
        <v>26</v>
      </c>
      <c r="C19" s="28" t="s">
        <v>12</v>
      </c>
      <c r="D19" s="29">
        <v>2</v>
      </c>
      <c r="E19" s="24"/>
      <c r="F19" s="29">
        <f t="shared" si="2"/>
        <v>0</v>
      </c>
    </row>
    <row r="20" spans="1:6" ht="116" customHeight="1" x14ac:dyDescent="0.3">
      <c r="A20" s="4">
        <v>3.6</v>
      </c>
      <c r="B20" s="27" t="s">
        <v>27</v>
      </c>
      <c r="C20" s="28" t="s">
        <v>16</v>
      </c>
      <c r="D20" s="29">
        <v>40</v>
      </c>
      <c r="E20" s="24"/>
      <c r="F20" s="29">
        <f t="shared" si="2"/>
        <v>0</v>
      </c>
    </row>
    <row r="21" spans="1:6" ht="25" customHeight="1" x14ac:dyDescent="0.35">
      <c r="A21" s="3"/>
      <c r="B21" s="6" t="s">
        <v>7</v>
      </c>
      <c r="C21" s="18"/>
      <c r="D21" s="19"/>
      <c r="E21" s="20"/>
      <c r="F21" s="30">
        <f>F15+F16+F17+F18+F19+F20</f>
        <v>0</v>
      </c>
    </row>
    <row r="22" spans="1:6" s="13" customFormat="1" ht="30.5" customHeight="1" x14ac:dyDescent="0.35">
      <c r="A22" s="9">
        <v>4</v>
      </c>
      <c r="B22" s="10" t="s">
        <v>10</v>
      </c>
      <c r="C22" s="21"/>
      <c r="D22" s="22"/>
      <c r="E22" s="23"/>
      <c r="F22" s="11"/>
    </row>
    <row r="23" spans="1:6" ht="78.5" customHeight="1" x14ac:dyDescent="0.3">
      <c r="A23" s="4">
        <v>4.0999999999999996</v>
      </c>
      <c r="B23" s="27" t="s">
        <v>28</v>
      </c>
      <c r="C23" s="28" t="s">
        <v>16</v>
      </c>
      <c r="D23" s="29">
        <v>15</v>
      </c>
      <c r="E23" s="24"/>
      <c r="F23" s="29">
        <f>E23*D23</f>
        <v>0</v>
      </c>
    </row>
    <row r="24" spans="1:6" ht="100" customHeight="1" x14ac:dyDescent="0.3">
      <c r="A24" s="7">
        <v>4.2</v>
      </c>
      <c r="B24" s="27" t="s">
        <v>29</v>
      </c>
      <c r="C24" s="28" t="s">
        <v>12</v>
      </c>
      <c r="D24" s="29">
        <v>1</v>
      </c>
      <c r="E24" s="24"/>
      <c r="F24" s="29">
        <f t="shared" ref="F24:F26" si="3">E24*D24</f>
        <v>0</v>
      </c>
    </row>
    <row r="25" spans="1:6" ht="110.5" customHeight="1" x14ac:dyDescent="0.3">
      <c r="A25" s="7">
        <v>4.3</v>
      </c>
      <c r="B25" s="27" t="s">
        <v>30</v>
      </c>
      <c r="C25" s="28" t="s">
        <v>12</v>
      </c>
      <c r="D25" s="29">
        <v>1</v>
      </c>
      <c r="E25" s="24"/>
      <c r="F25" s="29">
        <f t="shared" si="3"/>
        <v>0</v>
      </c>
    </row>
    <row r="26" spans="1:6" ht="105" customHeight="1" x14ac:dyDescent="0.3">
      <c r="A26" s="7">
        <v>4.4000000000000004</v>
      </c>
      <c r="B26" s="27" t="s">
        <v>31</v>
      </c>
      <c r="C26" s="28" t="s">
        <v>12</v>
      </c>
      <c r="D26" s="29">
        <v>2</v>
      </c>
      <c r="E26" s="24"/>
      <c r="F26" s="29">
        <f t="shared" si="3"/>
        <v>0</v>
      </c>
    </row>
    <row r="27" spans="1:6" ht="22.5" customHeight="1" x14ac:dyDescent="0.35">
      <c r="A27" s="3"/>
      <c r="B27" s="6" t="s">
        <v>7</v>
      </c>
      <c r="C27" s="18"/>
      <c r="D27" s="19"/>
      <c r="E27" s="20"/>
      <c r="F27" s="25">
        <f>F23+F24+F25+F26</f>
        <v>0</v>
      </c>
    </row>
    <row r="28" spans="1:6" ht="28" customHeight="1" x14ac:dyDescent="0.35">
      <c r="A28" s="3"/>
      <c r="B28" s="14" t="s">
        <v>35</v>
      </c>
      <c r="C28" s="18"/>
      <c r="D28" s="19"/>
      <c r="E28" s="20"/>
      <c r="F28" s="26">
        <f>F7+F13+F21+F27</f>
        <v>0</v>
      </c>
    </row>
  </sheetData>
  <sheetProtection algorithmName="SHA-512" hashValue="LV0qywj0dPHevKFvzhRL+88BkReeEX0Y+Bj4wi2i9gtyE8D3YseWRcQTs/xCm8/vHB7A6pHcD68DbNiMuvNSZw==" saltValue="GtHf9QKKcZhrNZiSz3grJg==" spinCount="100000" sheet="1" objects="1" scenarios="1"/>
  <mergeCells count="10">
    <mergeCell ref="A1:F1"/>
    <mergeCell ref="C21:E21"/>
    <mergeCell ref="C22:E22"/>
    <mergeCell ref="C27:E27"/>
    <mergeCell ref="C28:E28"/>
    <mergeCell ref="C3:E3"/>
    <mergeCell ref="C7:E7"/>
    <mergeCell ref="C8:E8"/>
    <mergeCell ref="C13:E13"/>
    <mergeCell ref="C14:E14"/>
  </mergeCells>
  <pageMargins left="0.7" right="0.7" top="0.75" bottom="0.75" header="0.3" footer="0.3"/>
  <pageSetup scale="97" orientation="portrait" horizontalDpi="300" verticalDpi="300" r:id="rId1"/>
  <rowBreaks count="1" manualBreakCount="1">
    <brk id="1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aebea7b6054a99fd94d10011cb2d13a2">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69fc3b2216dd5f05356d8efcd6cbcb56"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21;#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lcf76f155ced4ddcb4097134ff3c332f xmlns="2feb760f-e505-4acb-88f6-1cf3ebf2dfd8">
      <Terms xmlns="http://schemas.microsoft.com/office/infopath/2007/PartnerControls"/>
    </lcf76f155ced4ddcb4097134ff3c332f>
    <TaxKeywordTaxHTField xmlns="ab2ae0e4-028e-4032-8356-d7485c40f371">
      <Terms xmlns="http://schemas.microsoft.com/office/infopath/2007/PartnerControls"/>
    </TaxKeywordTaxHTField>
    <SemaphoreItemMetadata xmlns="ab2ae0e4-028e-4032-8356-d7485c40f371"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502DEC4C-9DAB-4F9D-8E9F-D91AFBE6B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5F7E60-2606-4BBC-BCC6-BDFAFE95BD38}">
  <ds:schemaRefs>
    <ds:schemaRef ds:uri="Microsoft.SharePoint.Taxonomy.ContentTypeSync"/>
  </ds:schemaRefs>
</ds:datastoreItem>
</file>

<file path=customXml/itemProps3.xml><?xml version="1.0" encoding="utf-8"?>
<ds:datastoreItem xmlns:ds="http://schemas.openxmlformats.org/officeDocument/2006/customXml" ds:itemID="{54DFE392-118A-4F2C-80E9-EC2A6DF0D17E}">
  <ds:schemaRefs>
    <ds:schemaRef ds:uri="http://schemas.microsoft.com/sharepoint/events"/>
  </ds:schemaRefs>
</ds:datastoreItem>
</file>

<file path=customXml/itemProps4.xml><?xml version="1.0" encoding="utf-8"?>
<ds:datastoreItem xmlns:ds="http://schemas.openxmlformats.org/officeDocument/2006/customXml" ds:itemID="{10B03D89-4633-4243-9FB1-45C15307BD04}">
  <ds:schemaRefs>
    <ds:schemaRef ds:uri="http://schemas.microsoft.com/office/2006/metadata/customXsn"/>
  </ds:schemaRefs>
</ds:datastoreItem>
</file>

<file path=customXml/itemProps5.xml><?xml version="1.0" encoding="utf-8"?>
<ds:datastoreItem xmlns:ds="http://schemas.openxmlformats.org/officeDocument/2006/customXml" ds:itemID="{BC04DBE7-403C-48EB-A50B-56BC1069EE97}">
  <ds:schemaRefs>
    <ds:schemaRef ds:uri="http://schemas.microsoft.com/sharepoint/v3/contenttype/forms"/>
  </ds:schemaRefs>
</ds:datastoreItem>
</file>

<file path=customXml/itemProps6.xml><?xml version="1.0" encoding="utf-8"?>
<ds:datastoreItem xmlns:ds="http://schemas.openxmlformats.org/officeDocument/2006/customXml" ds:itemID="{E8472BA4-085C-42D8-BE9C-F217A33D8618}">
  <ds:schemaRefs>
    <ds:schemaRef ds:uri="http://schemas.microsoft.com/office/2006/metadata/properties"/>
    <ds:schemaRef ds:uri="http://schemas.microsoft.com/office/infopath/2007/PartnerControls"/>
    <ds:schemaRef ds:uri="ca283e0b-db31-4043-a2ef-b80661bf084a"/>
    <ds:schemaRef ds:uri="http://schemas.microsoft.com/sharepoint/v4"/>
    <ds:schemaRef ds:uri="2feb760f-e505-4acb-88f6-1cf3ebf2dfd8"/>
    <ds:schemaRef ds:uri="ab2ae0e4-028e-4032-8356-d7485c40f37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Hussein Alwan Khrebit Al-Taie</dc:creator>
  <cp:lastModifiedBy>Aseel AlJawadi</cp:lastModifiedBy>
  <dcterms:created xsi:type="dcterms:W3CDTF">2024-01-28T21:01:34Z</dcterms:created>
  <dcterms:modified xsi:type="dcterms:W3CDTF">2024-04-22T13:48:52Z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0x0101009BA85F8052A6DA4FA3E31FF9F74C697000C9EA6FAED4080645A26A463F41627167</vt:lpwstr>
  </property>
  <property fmtid="{D5CDD505-2E9C-101B-9397-08002B2CF9AE}" pid="3" name="SystemDTAC">
    <vt:lpwstr/>
  </property>
  <property fmtid="{D5CDD505-2E9C-101B-9397-08002B2CF9AE}" pid="4" name="TaxKeyword">
    <vt:lpwstr/>
  </property>
  <property fmtid="{D5CDD505-2E9C-101B-9397-08002B2CF9AE}" pid="5" name="Topic">
    <vt:lpwstr/>
  </property>
  <property fmtid="{D5CDD505-2E9C-101B-9397-08002B2CF9AE}" pid="6" name="MediaServiceImageTags">
    <vt:lpwstr/>
  </property>
  <property fmtid="{D5CDD505-2E9C-101B-9397-08002B2CF9AE}" pid="7" name="OfficeDivision">
    <vt:lpwstr>2;#Iraq-2130|424744ae-4211-4c29-8bcd-3817d8d6b793</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