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7" rupBuild="9303"/>
  <workbookPr defaultThemeVersion="124226"/>
  <bookViews>
    <workbookView xWindow="-120" yWindow="-120" windowWidth="20730" windowHeight="11760"/>
  </bookViews>
  <sheets>
    <sheet name="Net Worth - Member - Year" sheetId="5" r:id="rId1"/>
    <sheet name="Exchange rates" sheetId="7" r:id="rId2"/>
  </sheets>
  <definedNames>
    <definedName name="IQ_ADDIN" hidden="1">"AUTO"</definedName>
    <definedName name="IQ_CH" hidden="1">110000</definedName>
    <definedName name="IQ_CQ" hidden="1">5000</definedName>
    <definedName name="IQ_CY" hidden="1">10000</definedName>
    <definedName name="IQ_DAILY" hidden="1">500000</definedName>
    <definedName name="IQ_DNTM" hidden="1">700000</definedName>
    <definedName name="IQ_FH" hidden="1">100000</definedName>
    <definedName name="IQ_FQ" hidden="1">500</definedName>
    <definedName name="IQ_FWD_CY" hidden="1">10001</definedName>
    <definedName name="IQ_FWD_CY1" hidden="1">10002</definedName>
    <definedName name="IQ_FWD_CY2" hidden="1">10003</definedName>
    <definedName name="IQ_FWD_FY" hidden="1">1001</definedName>
    <definedName name="IQ_FWD_FY1" hidden="1">1002</definedName>
    <definedName name="IQ_FWD_FY2" hidden="1">1003</definedName>
    <definedName name="IQ_FWD_Q" hidden="1">501</definedName>
    <definedName name="IQ_FWD_Q1" hidden="1">502</definedName>
    <definedName name="IQ_FWD_Q2" hidden="1">503</definedName>
    <definedName name="IQ_FY" hidden="1">1000</definedName>
    <definedName name="IQ_LATESTK" hidden="1">1000</definedName>
    <definedName name="IQ_LATESTQ" hidden="1">500</definedName>
    <definedName name="IQ_LTM" hidden="1">2000</definedName>
    <definedName name="IQ_LTMMONTH" hidden="1">120000</definedName>
    <definedName name="IQ_MONTH" hidden="1">15000</definedName>
    <definedName name="IQ_MTD" hidden="1">800000</definedName>
    <definedName name="IQ_NAMES_REVISION_DATE_" hidden="1">42382.5653587963</definedName>
    <definedName name="IQ_NTM" hidden="1">6000</definedName>
    <definedName name="IQ_QTD" hidden="1">750000</definedName>
    <definedName name="IQ_TODAY" hidden="1">0</definedName>
    <definedName name="IQ_WEEK" hidden="1">50000</definedName>
    <definedName name="IQ_YTD" hidden="1">3000</definedName>
    <definedName name="IQ_YTDMONTH" hidden="1">130000</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D10" i="5" l="1" a="1"/>
  <c r="D10" i="5" s="1"/>
  <c r="G23" i="5" l="1"/>
  <c r="C20" i="5"/>
  <c r="C25" i="5"/>
  <c r="C31" i="5" s="1"/>
  <c r="C27" i="5" l="1"/>
  <c r="C33" i="5"/>
  <c r="G18" i="5"/>
  <c r="G29" i="5"/>
  <c r="G17" i="5"/>
  <c r="G22" i="5"/>
  <c r="G25" i="5" s="1"/>
  <c r="G20" i="5" l="1"/>
  <c r="G27" i="5" s="1"/>
  <c r="G31" i="5"/>
  <c r="G33" i="5" l="1"/>
</calcChain>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<sst xmlns="http://schemas.openxmlformats.org/spreadsheetml/2006/main" count="162" uniqueCount="145">
  <si>
    <t>Year End</t>
  </si>
  <si>
    <t>Profit and Loss Account</t>
  </si>
  <si>
    <t>Balance Sheet</t>
  </si>
  <si>
    <t>Total Assets</t>
  </si>
  <si>
    <t>Total Equity</t>
  </si>
  <si>
    <t>Total Liabilities and Equity</t>
  </si>
  <si>
    <t>Current Assets</t>
  </si>
  <si>
    <t>Converted into USD</t>
  </si>
  <si>
    <t>*Currency Exchange Rates</t>
  </si>
  <si>
    <t>Non Current Assets</t>
  </si>
  <si>
    <t>Net Worth</t>
  </si>
  <si>
    <t xml:space="preserve">Note: Only enter data into cells marked with a yellow input box </t>
  </si>
  <si>
    <t>Please select your currency –&gt;</t>
  </si>
  <si>
    <t>USD exchange rate</t>
  </si>
  <si>
    <t>Currency*</t>
  </si>
  <si>
    <t>Current Liabilities</t>
  </si>
  <si>
    <t>Non Current Liabilities</t>
  </si>
  <si>
    <t>Total Liabilities</t>
  </si>
  <si>
    <t>Balance Sheet Check</t>
  </si>
  <si>
    <t>Financial Statement Currency</t>
  </si>
  <si>
    <t>Exchange Rates selected indicators</t>
  </si>
  <si>
    <t>Country</t>
  </si>
  <si>
    <t>Brazil</t>
  </si>
  <si>
    <t>Colombia</t>
  </si>
  <si>
    <t>Denmark</t>
  </si>
  <si>
    <t>India</t>
  </si>
  <si>
    <t>Indonesia</t>
  </si>
  <si>
    <t>Japan</t>
  </si>
  <si>
    <t>New Zealand</t>
  </si>
  <si>
    <t>Norway</t>
  </si>
  <si>
    <t>Oman</t>
  </si>
  <si>
    <t>Philippines</t>
  </si>
  <si>
    <t>Qatar</t>
  </si>
  <si>
    <t>Saudi Arabia</t>
  </si>
  <si>
    <t>Singapore</t>
  </si>
  <si>
    <t>South Africa</t>
  </si>
  <si>
    <t>Sweden</t>
  </si>
  <si>
    <t>Switzerland</t>
  </si>
  <si>
    <t>Thailand</t>
  </si>
  <si>
    <t>Trinidad and Tobago</t>
  </si>
  <si>
    <t>United Kingdom</t>
  </si>
  <si>
    <t>Argentina</t>
  </si>
  <si>
    <t>Argentine Peso</t>
  </si>
  <si>
    <t>Australia</t>
  </si>
  <si>
    <t>Australian Dollar</t>
  </si>
  <si>
    <t>Bahrain</t>
  </si>
  <si>
    <t>Bahraini Dinar</t>
  </si>
  <si>
    <t>Botswana Pula</t>
  </si>
  <si>
    <t>Brazilian Real</t>
  </si>
  <si>
    <t>British Pound</t>
  </si>
  <si>
    <t>Bruneian Dollar</t>
  </si>
  <si>
    <t>Bulgaria</t>
  </si>
  <si>
    <t>Bulgarian Lev</t>
  </si>
  <si>
    <t>Canada</t>
  </si>
  <si>
    <t>Canadian Dollar</t>
  </si>
  <si>
    <t>Chile</t>
  </si>
  <si>
    <t>Chilean Peso</t>
  </si>
  <si>
    <t>Chinese Yuan Renminbi</t>
  </si>
  <si>
    <t>Colombian Peso</t>
  </si>
  <si>
    <t>Czech Koruna</t>
  </si>
  <si>
    <t>Danish Krone</t>
  </si>
  <si>
    <t>United Arab Emiratas</t>
  </si>
  <si>
    <t>Emirati Dirham</t>
  </si>
  <si>
    <t>EU Area</t>
  </si>
  <si>
    <t>Euro</t>
  </si>
  <si>
    <t>Hong Kong</t>
  </si>
  <si>
    <t>Hong Kong Dollar</t>
  </si>
  <si>
    <t>Hungary</t>
  </si>
  <si>
    <t>Hungarian Forint</t>
  </si>
  <si>
    <t>Iceland</t>
  </si>
  <si>
    <t>Icelandic Krona</t>
  </si>
  <si>
    <t>Indian Rupee</t>
  </si>
  <si>
    <t>Indonesian Rupiah</t>
  </si>
  <si>
    <t>Iran</t>
  </si>
  <si>
    <t>Iranian Rial</t>
  </si>
  <si>
    <t>Japanese Yen</t>
  </si>
  <si>
    <t>Kazakhstan</t>
  </si>
  <si>
    <t>Kazakhstani Tenge</t>
  </si>
  <si>
    <t>Kuwait</t>
  </si>
  <si>
    <t>Kuwaiti Dinar</t>
  </si>
  <si>
    <t>Libya</t>
  </si>
  <si>
    <t>Libyan Dinar</t>
  </si>
  <si>
    <t>Malaysia</t>
  </si>
  <si>
    <t>Malaysian Ringgit</t>
  </si>
  <si>
    <t>Mauritian Rupee</t>
  </si>
  <si>
    <t>Mexico</t>
  </si>
  <si>
    <t>Mexican Peso</t>
  </si>
  <si>
    <t>Nepalese Rupee</t>
  </si>
  <si>
    <t>New Zealand Dollar</t>
  </si>
  <si>
    <t>Norwegian Krone</t>
  </si>
  <si>
    <t>Omani Rial</t>
  </si>
  <si>
    <t>Pakistan</t>
  </si>
  <si>
    <t>Pakistani Rupee</t>
  </si>
  <si>
    <t>Philippine Peso</t>
  </si>
  <si>
    <t>Polish Zloty</t>
  </si>
  <si>
    <t>Qatari Riyal</t>
  </si>
  <si>
    <t>Romania</t>
  </si>
  <si>
    <t>Romanian New Leu</t>
  </si>
  <si>
    <t>Russia</t>
  </si>
  <si>
    <t>Russian Ruble</t>
  </si>
  <si>
    <t>Saudi Arabian Riyal</t>
  </si>
  <si>
    <t>Singapore Dollar</t>
  </si>
  <si>
    <t>South African Rand</t>
  </si>
  <si>
    <t>South Korea</t>
  </si>
  <si>
    <t>South Korean Won</t>
  </si>
  <si>
    <t>Sri Lanka</t>
  </si>
  <si>
    <t>Sri Lankan Rupee</t>
  </si>
  <si>
    <t>Swedish Krona</t>
  </si>
  <si>
    <t>Swiss Franc</t>
  </si>
  <si>
    <t xml:space="preserve">Taiwan </t>
  </si>
  <si>
    <t>Taiwan New Dollar</t>
  </si>
  <si>
    <t>Thai Baht</t>
  </si>
  <si>
    <t>Trinidadian Dollar</t>
  </si>
  <si>
    <t>Turkey</t>
  </si>
  <si>
    <t>Turkish Lira</t>
  </si>
  <si>
    <t>Czech Republic</t>
  </si>
  <si>
    <t>Mauritius</t>
  </si>
  <si>
    <t>The Federal Democratic Republic of Nepal</t>
  </si>
  <si>
    <t>Poland</t>
  </si>
  <si>
    <t>Currency</t>
  </si>
  <si>
    <t>Various currencies/USD</t>
  </si>
  <si>
    <t>The Sultanate of Brunei</t>
  </si>
  <si>
    <t>Botswana</t>
  </si>
  <si>
    <t>The People's Republic of China</t>
  </si>
  <si>
    <t>31.12.2023</t>
  </si>
  <si>
    <t>Kyrgyz Republic</t>
  </si>
  <si>
    <t>Uzbekistan</t>
  </si>
  <si>
    <t>Uzbekistani Som</t>
  </si>
  <si>
    <t>Kyrgyzstani Som</t>
  </si>
  <si>
    <t>Source: www.xe.com/currencyconverter/</t>
  </si>
  <si>
    <t>Iraq</t>
  </si>
  <si>
    <t>Iraqi Dinar</t>
  </si>
  <si>
    <t>31.12.2022</t>
  </si>
  <si>
    <t>31.12.2019</t>
  </si>
  <si>
    <t>Financial Qualification Excel Spreadsheet -  [Bidder's / Lead Member's Name]</t>
  </si>
  <si>
    <t>Consortium Member: [insert full name]</t>
  </si>
  <si>
    <t xml:space="preserve">Inputs must be in the currency of the Bidder's / relevant Consortium Member's consolidated financial statements. They will be converted to US dollars based on the foreign exchange rates obtained from international statistics listed on the "Exchange rates" tab for the relevant year end. If the exchange rate for your Company is missing, please ask for a clarification.
</t>
  </si>
  <si>
    <t>Year**</t>
  </si>
  <si>
    <t>Reference page***</t>
  </si>
  <si>
    <t>**Year</t>
  </si>
  <si>
    <t>Please select the year end that corresponds to the fiscal year of the audited financial statements.</t>
  </si>
  <si>
    <t>*** Reference Page</t>
  </si>
  <si>
    <t>Provide the reference page from the relevant financial statements.</t>
  </si>
  <si>
    <t>All Bidders are requested to duly fill-in the Excel spreadsheet provided below for each relevant Member and each relevant year considered to meet Financial Requirement No. 1. A screenshot of that page for each relevant fiscal year should be inserted in the Statement of Compliance of Compliance with Financial Capability requirements in the form of Appendix 8 of Schedule 4 of the RFQ document. A copy of this Excel spreadsheet should also be enclosed with each Bidder's electronic submission.</t>
  </si>
  <si>
    <t>Affiliate (if applicable): [insert full name]</t>
  </si>
</sst>
</file>

<file path=xl/styles.xml><?xml version="1.0" encoding="utf-8"?>
<styleSheet xmlns="http://schemas.openxmlformats.org/spreadsheetml/2006/main" xmlns:mc="http://schemas.openxmlformats.org/markup-compatibility/2006" xmlns:x14ac="http://schemas.microsoft.com/office/spreadsheetml/2009/9/ac" mc:Ignorable="x14ac">
  <numFmts count="5">
    <numFmt numFmtId="164" formatCode="_-* #,##0.00_-;\-* #,##0.00_-;_-* &quot;-&quot;??_-;_-@_-"/>
    <numFmt numFmtId="165" formatCode="dd/mm/yy"/>
    <numFmt numFmtId="166" formatCode="[Green]&quot;Yes&quot;;\-;[Red]&quot;No&quot;"/>
    <numFmt numFmtId="167" formatCode="0.00000"/>
    <numFmt numFmtId="168" formatCode="0.0000000"/>
  </numFmts>
  <fonts count="19" x14ac:knownFonts="1">
    <font>
      <sz val="11"/>
      <color theme="1"/>
      <name val="Calibri"/>
      <family val="2"/>
      <scheme val="minor"/>
    </font>
    <font>
      <sz val="12"/>
      <name val="Times New Roman"/>
      <family val="1"/>
    </font>
    <font>
      <sz val="8"/>
      <color indexed="8"/>
      <name val="Arial"/>
      <family val="2"/>
    </font>
    <font>
      <b/>
      <sz val="12"/>
      <color indexed="8"/>
      <name val="Arial"/>
      <family val="2"/>
    </font>
    <font>
      <sz val="8.5"/>
      <color indexed="8"/>
      <name val="MS Shell Dlg 2"/>
    </font>
    <font>
      <sz val="11"/>
      <color theme="1"/>
      <name val="Calibri"/>
      <family val="2"/>
      <scheme val="minor"/>
    </font>
    <font>
      <sz val="10"/>
      <color theme="1"/>
      <name val="Calibri"/>
      <family val="2"/>
      <scheme val="minor"/>
    </font>
    <font>
      <sz val="10"/>
      <name val="Calibri"/>
      <family val="2"/>
      <scheme val="minor"/>
    </font>
    <font>
      <b/>
      <sz val="10"/>
      <name val="Calibri"/>
      <family val="2"/>
      <scheme val="minor"/>
    </font>
    <font>
      <b/>
      <u/>
      <sz val="10"/>
      <color theme="1"/>
      <name val="Calibri"/>
      <family val="2"/>
      <scheme val="minor"/>
    </font>
    <font>
      <sz val="10"/>
      <color indexed="12"/>
      <name val="Calibri"/>
      <family val="2"/>
      <scheme val="minor"/>
    </font>
    <font>
      <b/>
      <sz val="10"/>
      <color theme="1"/>
      <name val="Calibri"/>
      <family val="2"/>
      <scheme val="minor"/>
    </font>
    <font>
      <b/>
      <sz val="10"/>
      <color indexed="8"/>
      <name val="Arial"/>
      <family val="2"/>
      <charset val="204"/>
    </font>
    <font>
      <sz val="8"/>
      <color rgb="FF000000"/>
      <name val="Arial"/>
      <family val="2"/>
    </font>
    <font>
      <sz val="8"/>
      <color theme="1"/>
      <name val="Arial"/>
      <family val="2"/>
    </font>
    <font>
      <b/>
      <sz val="8"/>
      <color indexed="8"/>
      <name val="Arial"/>
      <family val="2"/>
    </font>
    <font>
      <sz val="8"/>
      <name val="Calibri"/>
      <family val="2"/>
      <scheme val="minor"/>
    </font>
    <font>
      <sz val="11"/>
      <color theme="0"/>
      <name val="Calibri"/>
      <family val="2"/>
      <scheme val="minor"/>
    </font>
    <font>
      <i/>
      <sz val="10"/>
      <color theme="1"/>
      <name val="Calibri"/>
      <family val="2"/>
      <scheme val="minor"/>
    </font>
  </fonts>
  <fills count="8">
    <fill>
      <patternFill patternType="none"/>
    </fill>
    <fill>
      <patternFill patternType="gray125"/>
    </fill>
    <fill>
      <patternFill patternType="solid">
        <fgColor indexed="43"/>
        <bgColor indexed="64"/>
      </patternFill>
    </fill>
    <fill>
      <patternFill patternType="solid">
        <fgColor theme="0"/>
        <bgColor indexed="64"/>
      </patternFill>
    </fill>
    <fill>
      <patternFill patternType="solid">
        <fgColor rgb="FF92D050"/>
        <bgColor indexed="64"/>
      </patternFill>
    </fill>
    <fill>
      <patternFill patternType="solid">
        <fgColor theme="9"/>
        <bgColor indexed="64"/>
      </patternFill>
    </fill>
    <fill>
      <patternFill patternType="solid">
        <fgColor theme="9" tint="0.59999389629810485"/>
        <bgColor indexed="64"/>
      </patternFill>
    </fill>
    <fill>
      <patternFill patternType="solid">
        <fgColor theme="3" tint="0.79998168889431442"/>
        <bgColor indexed="64"/>
      </patternFill>
    </fill>
  </fills>
  <borders count="4">
    <border>
      <left/>
      <right/>
      <top/>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diagonalUp="1" diagonalDown="1">
      <left/>
      <right/>
      <top/>
      <bottom/>
      <diagonal/>
    </border>
  </borders>
  <cellStyleXfs count="5">
    <xf numFmtId="0" fontId="0" fillId="0" borderId="0"/>
    <xf numFmtId="164" fontId="1" fillId="0" borderId="0" applyFont="0" applyFill="0" applyBorder="0" applyAlignment="0" applyProtection="0"/>
    <xf numFmtId="0" fontId="1" fillId="0" borderId="0"/>
    <xf numFmtId="9" fontId="5" fillId="0" borderId="0" applyFont="0" applyFill="0" applyBorder="0" applyAlignment="0" applyProtection="0"/>
    <xf numFmtId="9" fontId="1" fillId="0" borderId="0" applyFont="0" applyFill="0" applyBorder="0" applyAlignment="0" applyProtection="0"/>
  </cellStyleXfs>
  <cellXfs count="50">
    <xf numFmtId="0" fontId="0" fillId="0" borderId="0" xfId="0"/>
    <xf numFmtId="0" fontId="0" fillId="0" borderId="0" xfId="0" applyFont="1" applyProtection="1">
      <protection locked="0"/>
    </xf>
    <xf numFmtId="0" fontId="6" fillId="0" borderId="0" xfId="0" applyFont="1" applyProtection="1">
      <protection locked="0"/>
    </xf>
    <xf numFmtId="0" fontId="6" fillId="0" borderId="0" xfId="0" applyFont="1" applyAlignment="1" applyProtection="1">
      <alignment horizontal="center"/>
      <protection locked="0"/>
    </xf>
    <xf numFmtId="0" fontId="0" fillId="0" borderId="0" xfId="0" applyFont="1" applyAlignment="1" applyProtection="1">
      <alignment horizontal="center"/>
      <protection locked="0"/>
    </xf>
    <xf numFmtId="1" fontId="7" fillId="2" borderId="1" xfId="2" applyNumberFormat="1" applyFont="1" applyFill="1" applyBorder="1" applyProtection="1">
      <protection locked="0"/>
    </xf>
    <xf numFmtId="0" fontId="8" fillId="4" borderId="0" xfId="0" applyFont="1" applyFill="1" applyProtection="1">
      <protection locked="0"/>
    </xf>
    <xf numFmtId="0" fontId="8" fillId="4" borderId="0" xfId="0" applyFont="1" applyFill="1" applyAlignment="1" applyProtection="1">
      <alignment horizontal="center"/>
      <protection locked="0"/>
    </xf>
    <xf numFmtId="0" fontId="8" fillId="0" borderId="0" xfId="0" applyFont="1" applyProtection="1">
      <protection locked="0"/>
    </xf>
    <xf numFmtId="0" fontId="9" fillId="0" borderId="0" xfId="0" applyFont="1" applyProtection="1">
      <protection locked="0"/>
    </xf>
    <xf numFmtId="49" fontId="7" fillId="2" borderId="1" xfId="2" applyNumberFormat="1" applyFont="1" applyFill="1" applyBorder="1" applyProtection="1">
      <protection locked="0"/>
    </xf>
    <xf numFmtId="0" fontId="8" fillId="0" borderId="0" xfId="2" applyFont="1" applyBorder="1" applyProtection="1">
      <protection locked="0"/>
    </xf>
    <xf numFmtId="14" fontId="7" fillId="0" borderId="0" xfId="2" applyNumberFormat="1" applyFont="1" applyBorder="1" applyAlignment="1" applyProtection="1">
      <alignment horizontal="center"/>
      <protection locked="0"/>
    </xf>
    <xf numFmtId="0" fontId="6" fillId="0" borderId="0" xfId="0" applyFont="1" applyBorder="1" applyProtection="1">
      <protection locked="0"/>
    </xf>
    <xf numFmtId="0" fontId="7" fillId="0" borderId="0" xfId="2" applyFont="1" applyBorder="1" applyProtection="1">
      <protection locked="0"/>
    </xf>
    <xf numFmtId="165" fontId="10" fillId="0" borderId="0" xfId="2" applyNumberFormat="1" applyFont="1" applyFill="1" applyBorder="1" applyAlignment="1" applyProtection="1">
      <alignment horizontal="center"/>
      <protection locked="0"/>
    </xf>
    <xf numFmtId="3" fontId="7" fillId="0" borderId="0" xfId="2" applyNumberFormat="1" applyFont="1" applyFill="1" applyBorder="1" applyProtection="1">
      <protection locked="0"/>
    </xf>
    <xf numFmtId="3" fontId="7" fillId="0" borderId="0" xfId="2" applyNumberFormat="1" applyFont="1" applyBorder="1" applyProtection="1">
      <protection locked="0"/>
    </xf>
    <xf numFmtId="0" fontId="11" fillId="0" borderId="0" xfId="0" applyFont="1" applyBorder="1" applyProtection="1">
      <protection locked="0"/>
    </xf>
    <xf numFmtId="3" fontId="10" fillId="2" borderId="1" xfId="2" applyNumberFormat="1" applyFont="1" applyFill="1" applyBorder="1" applyProtection="1">
      <protection locked="0"/>
    </xf>
    <xf numFmtId="0" fontId="7" fillId="0" borderId="0" xfId="2" applyFont="1" applyFill="1" applyBorder="1" applyProtection="1">
      <protection locked="0"/>
    </xf>
    <xf numFmtId="0" fontId="6" fillId="0" borderId="0" xfId="0" applyFont="1" applyAlignment="1" applyProtection="1">
      <alignment wrapText="1"/>
      <protection locked="0"/>
    </xf>
    <xf numFmtId="166" fontId="6" fillId="0" borderId="0" xfId="0" applyNumberFormat="1" applyFont="1" applyAlignment="1" applyProtection="1">
      <alignment horizontal="center" vertical="center" wrapText="1"/>
      <protection locked="0"/>
    </xf>
    <xf numFmtId="0" fontId="0" fillId="4" borderId="2" xfId="0" applyFont="1" applyFill="1" applyBorder="1" applyProtection="1">
      <protection locked="0"/>
    </xf>
    <xf numFmtId="0" fontId="11" fillId="4" borderId="2" xfId="0" applyFont="1" applyFill="1" applyBorder="1" applyProtection="1">
      <protection locked="0"/>
    </xf>
    <xf numFmtId="0" fontId="6" fillId="4" borderId="2" xfId="0" applyFont="1" applyFill="1" applyBorder="1" applyProtection="1">
      <protection locked="0"/>
    </xf>
    <xf numFmtId="0" fontId="0" fillId="5" borderId="2" xfId="0" applyFont="1" applyFill="1" applyBorder="1" applyProtection="1">
      <protection locked="0"/>
    </xf>
    <xf numFmtId="3" fontId="7" fillId="0" borderId="1" xfId="2" applyNumberFormat="1" applyFont="1" applyFill="1" applyBorder="1" applyProtection="1"/>
    <xf numFmtId="9" fontId="10" fillId="6" borderId="1" xfId="3" applyFont="1" applyFill="1" applyBorder="1" applyProtection="1"/>
    <xf numFmtId="3" fontId="7" fillId="0" borderId="0" xfId="2" applyNumberFormat="1" applyFont="1" applyFill="1" applyBorder="1" applyProtection="1"/>
    <xf numFmtId="0" fontId="7" fillId="0" borderId="0" xfId="2" applyFont="1" applyBorder="1" applyProtection="1"/>
    <xf numFmtId="3" fontId="7" fillId="0" borderId="0" xfId="2" applyNumberFormat="1" applyFont="1" applyBorder="1" applyProtection="1"/>
    <xf numFmtId="0" fontId="6" fillId="0" borderId="0" xfId="0" applyFont="1" applyProtection="1"/>
    <xf numFmtId="0" fontId="2" fillId="0" borderId="3" xfId="0" applyFont="1" applyFill="1" applyBorder="1" applyAlignment="1" applyProtection="1">
      <alignment vertical="top"/>
      <protection locked="0"/>
    </xf>
    <xf numFmtId="0" fontId="3" fillId="0" borderId="3" xfId="0" applyFont="1" applyFill="1" applyBorder="1" applyAlignment="1" applyProtection="1">
      <alignment horizontal="left" vertical="top" wrapText="1"/>
      <protection locked="0"/>
    </xf>
    <xf numFmtId="0" fontId="3" fillId="0" borderId="3" xfId="0" applyFont="1" applyFill="1" applyBorder="1" applyAlignment="1" applyProtection="1">
      <alignment horizontal="left" vertical="top"/>
      <protection locked="0"/>
    </xf>
    <xf numFmtId="0" fontId="14" fillId="0" borderId="0" xfId="0" applyFont="1"/>
    <xf numFmtId="167" fontId="7" fillId="3" borderId="1" xfId="2" applyNumberFormat="1" applyFont="1" applyFill="1" applyBorder="1" applyProtection="1"/>
    <xf numFmtId="0" fontId="13" fillId="0" borderId="0" xfId="0" applyFont="1" applyBorder="1" applyAlignment="1">
      <alignment horizontal="left" vertical="center" wrapText="1"/>
    </xf>
    <xf numFmtId="168" fontId="14" fillId="0" borderId="0" xfId="0" applyNumberFormat="1" applyFont="1" applyFill="1"/>
    <xf numFmtId="0" fontId="17" fillId="0" borderId="0" xfId="0" applyFont="1" applyProtection="1">
      <protection locked="0"/>
    </xf>
    <xf numFmtId="0" fontId="15" fillId="0" borderId="1" xfId="0" applyFont="1" applyFill="1" applyBorder="1" applyAlignment="1" applyProtection="1">
      <alignment horizontal="center" vertical="center" wrapText="1"/>
      <protection locked="0"/>
    </xf>
    <xf numFmtId="3" fontId="8" fillId="7" borderId="1" xfId="2" applyNumberFormat="1" applyFont="1" applyFill="1" applyBorder="1" applyProtection="1"/>
    <xf numFmtId="14" fontId="8" fillId="0" borderId="0" xfId="2" applyNumberFormat="1" applyFont="1" applyBorder="1" applyAlignment="1" applyProtection="1">
      <alignment horizontal="center"/>
      <protection locked="0"/>
    </xf>
    <xf numFmtId="0" fontId="8" fillId="4" borderId="0" xfId="0" applyFont="1" applyFill="1" applyAlignment="1" applyProtection="1">
      <alignment horizontal="center" vertical="center"/>
      <protection locked="0"/>
    </xf>
    <xf numFmtId="0" fontId="6" fillId="0" borderId="0" xfId="0" applyFont="1" applyAlignment="1" applyProtection="1">
      <alignment vertical="top" wrapText="1"/>
      <protection locked="0"/>
    </xf>
    <xf numFmtId="0" fontId="18" fillId="0" borderId="0" xfId="0" applyFont="1" applyAlignment="1" applyProtection="1">
      <alignment horizontal="left" vertical="top" wrapText="1"/>
      <protection locked="0"/>
    </xf>
    <xf numFmtId="0" fontId="12" fillId="0" borderId="3" xfId="0" applyFont="1" applyFill="1" applyBorder="1" applyAlignment="1" applyProtection="1">
      <alignment horizontal="center" vertical="center" wrapText="1"/>
      <protection locked="0"/>
    </xf>
    <xf numFmtId="0" fontId="4" fillId="0" borderId="3" xfId="0" applyFont="1" applyFill="1" applyBorder="1" applyAlignment="1" applyProtection="1">
      <alignment horizontal="left" vertical="top" wrapText="1"/>
      <protection locked="0"/>
    </xf>
    <xf numFmtId="0" fontId="15" fillId="0" borderId="0" xfId="0" applyFont="1" applyFill="1" applyBorder="1" applyAlignment="1" applyProtection="1">
      <alignment horizontal="left" vertical="top"/>
      <protection locked="0"/>
    </xf>
  </cellXfs>
  <cellStyles count="5">
    <cellStyle name="Comma 2" xfId="1"/>
    <cellStyle name="Normal" xfId="0" builtinId="0"/>
    <cellStyle name="Normal 2" xfId="2"/>
    <cellStyle name="Percent" xfId="3" builtinId="5"/>
    <cellStyle name="Percent 2" xfId="4"/>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theme" Target="theme/theme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5" Type="http://schemas.openxmlformats.org/officeDocument/2006/relationships/sharedStrings" Target="sharedStrings.xml"/><Relationship Id="rId10" Type="http://schemas.openxmlformats.org/officeDocument/2006/relationships/customXml" Target="../customXml/item3.xml"/><Relationship Id="rId4" Type="http://schemas.openxmlformats.org/officeDocument/2006/relationships/styles" Target="styles.xml"/><Relationship Id="rId9" Type="http://schemas.openxmlformats.org/officeDocument/2006/relationships/customXml" Target="../customXml/item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O71"/>
  <sheetViews>
    <sheetView showGridLines="0" tabSelected="1" zoomScale="90" zoomScaleNormal="90" workbookViewId="0">
      <selection activeCell="F11" sqref="F11"/>
    </sheetView>
  </sheetViews>
  <sheetFormatPr defaultColWidth="0" defaultRowHeight="15" zeroHeight="1" x14ac:dyDescent="0.25"/>
  <cols>
    <col min="1" max="1" width="2.5703125" style="1" customWidth="1"/>
    <col min="2" max="2" width="30.7109375" style="1" customWidth="1"/>
    <col min="3" max="3" width="15.7109375" style="1" customWidth="1"/>
    <col min="4" max="4" width="15.28515625" style="1" customWidth="1"/>
    <col min="5" max="5" width="8.7109375" style="1" customWidth="1"/>
    <col min="6" max="6" width="27.28515625" style="1" bestFit="1" customWidth="1"/>
    <col min="7" max="7" width="16.42578125" style="1" customWidth="1"/>
    <col min="8" max="8" width="12" style="1" customWidth="1"/>
    <col min="9" max="9" width="5.5703125" style="1" customWidth="1"/>
    <col min="10" max="16" width="9.140625" style="1" hidden="1" customWidth="1"/>
    <col min="17" max="16384" width="9.140625" style="1" hidden="1"/>
  </cols>
  <sheetData>
    <row r="1" spans="2:15" ht="7.5" customHeight="1" x14ac:dyDescent="0.25"/>
    <row r="2" spans="2:15" ht="60" customHeight="1" x14ac:dyDescent="0.25">
      <c r="B2" s="46" t="s">
        <v>143</v>
      </c>
      <c r="C2" s="46"/>
      <c r="D2" s="46"/>
      <c r="E2" s="46"/>
      <c r="F2" s="46"/>
      <c r="G2" s="46"/>
      <c r="H2" s="46"/>
    </row>
    <row r="3" spans="2:15" ht="29.25" customHeight="1" x14ac:dyDescent="0.25">
      <c r="B3" s="44" t="s">
        <v>134</v>
      </c>
      <c r="C3" s="44"/>
      <c r="D3" s="44"/>
      <c r="E3" s="44"/>
      <c r="F3" s="44"/>
      <c r="G3" s="44"/>
      <c r="H3" s="44"/>
      <c r="I3" s="3"/>
      <c r="J3" s="4"/>
      <c r="K3" s="4"/>
      <c r="L3" s="4"/>
      <c r="M3" s="4"/>
      <c r="N3" s="4"/>
      <c r="O3" s="4"/>
    </row>
    <row r="4" spans="2:15" x14ac:dyDescent="0.25">
      <c r="B4" s="2" t="s">
        <v>135</v>
      </c>
      <c r="C4" s="2"/>
      <c r="D4" s="2"/>
      <c r="E4" s="2"/>
      <c r="F4" s="2"/>
      <c r="G4" s="2"/>
      <c r="H4" s="2"/>
      <c r="I4" s="2"/>
    </row>
    <row r="5" spans="2:15" x14ac:dyDescent="0.25">
      <c r="B5" s="2" t="s">
        <v>144</v>
      </c>
      <c r="C5" s="2"/>
      <c r="D5" s="2"/>
      <c r="E5" s="2"/>
      <c r="F5" s="2"/>
      <c r="G5" s="2"/>
      <c r="H5" s="2"/>
      <c r="I5" s="2"/>
    </row>
    <row r="6" spans="2:15" x14ac:dyDescent="0.25">
      <c r="B6" s="2"/>
      <c r="C6" s="2"/>
      <c r="D6" s="2"/>
      <c r="E6" s="2"/>
      <c r="F6" s="2"/>
      <c r="G6" s="2"/>
      <c r="H6" s="2"/>
      <c r="I6" s="2"/>
    </row>
    <row r="7" spans="2:15" x14ac:dyDescent="0.25">
      <c r="B7" s="2" t="s">
        <v>11</v>
      </c>
      <c r="C7" s="2"/>
      <c r="D7" s="2"/>
      <c r="E7" s="5"/>
      <c r="F7" s="2"/>
      <c r="G7" s="2"/>
      <c r="H7" s="2"/>
      <c r="I7" s="2"/>
    </row>
    <row r="8" spans="2:15" ht="10.5" customHeight="1" x14ac:dyDescent="0.25">
      <c r="B8" s="2"/>
      <c r="C8" s="2"/>
      <c r="D8" s="2"/>
      <c r="E8" s="2"/>
      <c r="F8" s="2"/>
      <c r="G8" s="2"/>
      <c r="H8" s="2"/>
      <c r="I8" s="2"/>
    </row>
    <row r="9" spans="2:15" ht="29.25" customHeight="1" x14ac:dyDescent="0.25">
      <c r="B9" s="6" t="s">
        <v>19</v>
      </c>
      <c r="C9" s="7" t="s">
        <v>14</v>
      </c>
      <c r="D9" s="7" t="s">
        <v>13</v>
      </c>
      <c r="E9" s="8"/>
      <c r="F9" s="6" t="s">
        <v>7</v>
      </c>
      <c r="G9" s="6"/>
      <c r="H9" s="6"/>
      <c r="I9" s="2"/>
    </row>
    <row r="10" spans="2:15" x14ac:dyDescent="0.25">
      <c r="B10" s="9" t="s">
        <v>12</v>
      </c>
      <c r="C10" s="10" t="s">
        <v>130</v>
      </c>
      <c r="D10" s="37" cm="1">
        <f t="array" ref="D10">_xlfn.XLOOKUP(C10,'Exchange rates'!A8:A60,_xlfn.IFS(C13='Exchange rates'!C7,'Exchange rates'!C8:C60,C13='Exchange rates'!D7,'Exchange rates'!D8:D60,C13='Exchange rates'!E7,'Exchange rates'!E8:E60),0,0,1)</f>
        <v>7.6312799999999996E-4</v>
      </c>
      <c r="E10" s="2"/>
      <c r="F10" s="2"/>
      <c r="G10" s="2"/>
      <c r="H10" s="2"/>
      <c r="I10" s="2"/>
    </row>
    <row r="11" spans="2:15" x14ac:dyDescent="0.25">
      <c r="B11" s="2"/>
      <c r="C11" s="2"/>
      <c r="D11" s="2"/>
      <c r="E11" s="2"/>
      <c r="F11" s="2"/>
      <c r="G11" s="2"/>
      <c r="H11" s="2"/>
      <c r="I11" s="2"/>
    </row>
    <row r="12" spans="2:15" x14ac:dyDescent="0.25">
      <c r="B12" s="11"/>
      <c r="C12" s="43" t="s">
        <v>137</v>
      </c>
      <c r="D12" s="13"/>
      <c r="E12" s="13"/>
      <c r="F12" s="11"/>
      <c r="G12" s="12"/>
      <c r="H12" s="13"/>
      <c r="I12" s="2"/>
    </row>
    <row r="13" spans="2:15" x14ac:dyDescent="0.25">
      <c r="B13" s="14" t="s">
        <v>0</v>
      </c>
      <c r="C13" s="5" t="s">
        <v>124</v>
      </c>
      <c r="D13" s="13"/>
      <c r="E13" s="13"/>
      <c r="F13" s="14"/>
      <c r="G13" s="11"/>
      <c r="H13" s="13"/>
      <c r="I13" s="2"/>
    </row>
    <row r="14" spans="2:15" x14ac:dyDescent="0.25">
      <c r="B14" s="11" t="s">
        <v>1</v>
      </c>
      <c r="C14" s="15"/>
      <c r="D14" s="13"/>
      <c r="E14" s="13"/>
      <c r="F14" s="11" t="s">
        <v>1</v>
      </c>
      <c r="G14" s="16"/>
      <c r="H14" s="13"/>
      <c r="I14" s="2"/>
    </row>
    <row r="15" spans="2:15" x14ac:dyDescent="0.25">
      <c r="B15" s="11"/>
      <c r="C15" s="14"/>
      <c r="D15" s="13"/>
      <c r="E15" s="13"/>
      <c r="F15" s="11"/>
      <c r="G15" s="16"/>
      <c r="H15" s="13"/>
      <c r="I15" s="2"/>
    </row>
    <row r="16" spans="2:15" x14ac:dyDescent="0.25">
      <c r="B16" s="11" t="s">
        <v>2</v>
      </c>
      <c r="C16" s="17"/>
      <c r="D16" s="18" t="s">
        <v>138</v>
      </c>
      <c r="E16" s="13"/>
      <c r="F16" s="11" t="s">
        <v>2</v>
      </c>
      <c r="G16" s="16"/>
      <c r="H16" s="18"/>
      <c r="I16" s="2"/>
    </row>
    <row r="17" spans="2:9" x14ac:dyDescent="0.25">
      <c r="B17" s="14" t="s">
        <v>6</v>
      </c>
      <c r="C17" s="19"/>
      <c r="D17" s="19"/>
      <c r="E17" s="13"/>
      <c r="F17" s="14" t="s">
        <v>6</v>
      </c>
      <c r="G17" s="27">
        <f>C17*$D$10</f>
        <v>0</v>
      </c>
      <c r="H17" s="13"/>
      <c r="I17" s="2"/>
    </row>
    <row r="18" spans="2:9" x14ac:dyDescent="0.25">
      <c r="B18" s="14" t="s">
        <v>9</v>
      </c>
      <c r="C18" s="19"/>
      <c r="D18" s="19"/>
      <c r="E18" s="13"/>
      <c r="F18" s="14" t="s">
        <v>9</v>
      </c>
      <c r="G18" s="27">
        <f>C18*$D$10</f>
        <v>0</v>
      </c>
      <c r="H18" s="13"/>
      <c r="I18" s="2"/>
    </row>
    <row r="19" spans="2:9" x14ac:dyDescent="0.25">
      <c r="B19" s="14"/>
      <c r="C19" s="13"/>
      <c r="D19" s="13"/>
      <c r="E19" s="13"/>
      <c r="F19" s="14"/>
      <c r="G19" s="29"/>
      <c r="H19" s="13"/>
      <c r="I19" s="2"/>
    </row>
    <row r="20" spans="2:9" x14ac:dyDescent="0.25">
      <c r="B20" s="14" t="s">
        <v>3</v>
      </c>
      <c r="C20" s="27">
        <f>SUM(C17,C18)</f>
        <v>0</v>
      </c>
      <c r="D20" s="13"/>
      <c r="E20" s="13"/>
      <c r="F20" s="14" t="s">
        <v>3</v>
      </c>
      <c r="G20" s="27">
        <f>SUM(G17:G18)</f>
        <v>0</v>
      </c>
      <c r="H20" s="13"/>
      <c r="I20" s="2"/>
    </row>
    <row r="21" spans="2:9" x14ac:dyDescent="0.25">
      <c r="B21" s="14"/>
      <c r="C21" s="13"/>
      <c r="D21" s="13"/>
      <c r="E21" s="13"/>
      <c r="F21" s="14"/>
      <c r="G21" s="29"/>
      <c r="H21" s="13"/>
      <c r="I21" s="2"/>
    </row>
    <row r="22" spans="2:9" x14ac:dyDescent="0.25">
      <c r="B22" s="14" t="s">
        <v>15</v>
      </c>
      <c r="C22" s="19"/>
      <c r="D22" s="19"/>
      <c r="E22" s="13"/>
      <c r="F22" s="14" t="s">
        <v>15</v>
      </c>
      <c r="G22" s="27">
        <f>C22*$D$10</f>
        <v>0</v>
      </c>
      <c r="H22" s="13"/>
      <c r="I22" s="2"/>
    </row>
    <row r="23" spans="2:9" x14ac:dyDescent="0.25">
      <c r="B23" s="14" t="s">
        <v>16</v>
      </c>
      <c r="C23" s="19"/>
      <c r="D23" s="19"/>
      <c r="E23" s="13"/>
      <c r="F23" s="14" t="s">
        <v>16</v>
      </c>
      <c r="G23" s="27">
        <f>C23*$D$10</f>
        <v>0</v>
      </c>
      <c r="H23" s="13"/>
      <c r="I23" s="2"/>
    </row>
    <row r="24" spans="2:9" x14ac:dyDescent="0.25">
      <c r="B24" s="14"/>
      <c r="C24" s="14"/>
      <c r="D24" s="13"/>
      <c r="E24" s="13"/>
      <c r="F24" s="14"/>
      <c r="G24" s="29"/>
      <c r="H24" s="13"/>
      <c r="I24" s="2"/>
    </row>
    <row r="25" spans="2:9" x14ac:dyDescent="0.25">
      <c r="B25" s="14" t="s">
        <v>17</v>
      </c>
      <c r="C25" s="27">
        <f>SUM(C22:C23)</f>
        <v>0</v>
      </c>
      <c r="D25" s="13"/>
      <c r="E25" s="13"/>
      <c r="F25" s="14" t="s">
        <v>17</v>
      </c>
      <c r="G25" s="27">
        <f>SUM(G22:G23)</f>
        <v>0</v>
      </c>
      <c r="H25" s="13"/>
      <c r="I25" s="2"/>
    </row>
    <row r="26" spans="2:9" x14ac:dyDescent="0.25">
      <c r="B26" s="14"/>
      <c r="C26" s="14"/>
      <c r="D26" s="13"/>
      <c r="E26" s="13"/>
      <c r="F26" s="14"/>
      <c r="G26" s="30"/>
      <c r="H26" s="13"/>
      <c r="I26" s="2"/>
    </row>
    <row r="27" spans="2:9" x14ac:dyDescent="0.25">
      <c r="B27" s="14" t="s">
        <v>10</v>
      </c>
      <c r="C27" s="27">
        <f>C20-C25</f>
        <v>0</v>
      </c>
      <c r="D27" s="13"/>
      <c r="E27" s="13"/>
      <c r="F27" s="14" t="s">
        <v>10</v>
      </c>
      <c r="G27" s="42">
        <f>G20-G25</f>
        <v>0</v>
      </c>
      <c r="H27" s="13"/>
      <c r="I27" s="2"/>
    </row>
    <row r="28" spans="2:9" x14ac:dyDescent="0.25">
      <c r="B28" s="14"/>
      <c r="C28" s="17"/>
      <c r="D28" s="13"/>
      <c r="E28" s="13"/>
      <c r="F28" s="14"/>
      <c r="G28" s="31"/>
      <c r="H28" s="13"/>
      <c r="I28" s="2"/>
    </row>
    <row r="29" spans="2:9" x14ac:dyDescent="0.25">
      <c r="B29" s="14" t="s">
        <v>4</v>
      </c>
      <c r="C29" s="19"/>
      <c r="D29" s="19"/>
      <c r="E29" s="13"/>
      <c r="F29" s="14" t="s">
        <v>4</v>
      </c>
      <c r="G29" s="27">
        <f>C29*$D$10</f>
        <v>0</v>
      </c>
      <c r="H29" s="2"/>
      <c r="I29" s="2"/>
    </row>
    <row r="30" spans="2:9" x14ac:dyDescent="0.25">
      <c r="B30" s="2"/>
      <c r="C30" s="2"/>
      <c r="D30" s="2"/>
      <c r="E30" s="2"/>
      <c r="F30" s="2"/>
      <c r="G30" s="32"/>
      <c r="H30" s="13"/>
      <c r="I30" s="2"/>
    </row>
    <row r="31" spans="2:9" x14ac:dyDescent="0.25">
      <c r="B31" s="14" t="s">
        <v>5</v>
      </c>
      <c r="C31" s="27">
        <f>C25+C29</f>
        <v>0</v>
      </c>
      <c r="D31" s="13"/>
      <c r="E31" s="13"/>
      <c r="F31" s="14" t="s">
        <v>5</v>
      </c>
      <c r="G31" s="27">
        <f>G25+G29</f>
        <v>0</v>
      </c>
      <c r="H31" s="13"/>
      <c r="I31" s="2"/>
    </row>
    <row r="32" spans="2:9" x14ac:dyDescent="0.25">
      <c r="B32" s="2"/>
      <c r="C32" s="2"/>
      <c r="D32" s="2"/>
      <c r="E32" s="2"/>
      <c r="F32" s="2"/>
      <c r="G32" s="32"/>
      <c r="H32" s="13"/>
      <c r="I32" s="2"/>
    </row>
    <row r="33" spans="1:9" x14ac:dyDescent="0.25">
      <c r="B33" s="14" t="s">
        <v>18</v>
      </c>
      <c r="C33" s="28" t="b">
        <f>C20=C31</f>
        <v>1</v>
      </c>
      <c r="D33" s="13"/>
      <c r="E33" s="13"/>
      <c r="F33" s="14" t="s">
        <v>18</v>
      </c>
      <c r="G33" s="28" t="b">
        <f>G20=G31</f>
        <v>1</v>
      </c>
      <c r="H33" s="13"/>
      <c r="I33" s="2"/>
    </row>
    <row r="34" spans="1:9" x14ac:dyDescent="0.25">
      <c r="B34" s="20"/>
      <c r="C34" s="16"/>
      <c r="D34" s="13"/>
      <c r="E34" s="13"/>
      <c r="F34" s="20"/>
      <c r="G34" s="16"/>
      <c r="H34" s="16"/>
      <c r="I34" s="2"/>
    </row>
    <row r="35" spans="1:9" x14ac:dyDescent="0.25">
      <c r="B35" s="13"/>
      <c r="C35" s="13"/>
      <c r="D35" s="13"/>
      <c r="E35" s="13"/>
      <c r="F35" s="13"/>
      <c r="G35" s="13"/>
      <c r="H35" s="13"/>
      <c r="I35" s="2"/>
    </row>
    <row r="36" spans="1:9" x14ac:dyDescent="0.25">
      <c r="B36" s="21"/>
      <c r="C36" s="22"/>
      <c r="D36" s="22"/>
      <c r="E36" s="2"/>
      <c r="F36" s="2"/>
      <c r="G36" s="2"/>
      <c r="H36" s="2"/>
      <c r="I36" s="2"/>
    </row>
    <row r="37" spans="1:9" s="26" customFormat="1" x14ac:dyDescent="0.25">
      <c r="A37" s="23"/>
      <c r="B37" s="24" t="s">
        <v>8</v>
      </c>
      <c r="C37" s="25"/>
      <c r="D37" s="25"/>
      <c r="E37" s="25"/>
      <c r="F37" s="24"/>
      <c r="G37" s="25"/>
      <c r="H37" s="25"/>
      <c r="I37" s="25"/>
    </row>
    <row r="38" spans="1:9" ht="47.45" customHeight="1" x14ac:dyDescent="0.25">
      <c r="B38" s="45" t="s">
        <v>136</v>
      </c>
      <c r="C38" s="45"/>
      <c r="D38" s="45"/>
      <c r="E38" s="45"/>
      <c r="F38" s="45"/>
      <c r="G38" s="45"/>
      <c r="H38" s="45"/>
      <c r="I38" s="2"/>
    </row>
    <row r="39" spans="1:9" x14ac:dyDescent="0.25">
      <c r="A39" s="23"/>
      <c r="B39" s="24" t="s">
        <v>139</v>
      </c>
      <c r="C39" s="25"/>
      <c r="D39" s="25"/>
      <c r="E39" s="25"/>
      <c r="F39" s="24"/>
      <c r="G39" s="25"/>
      <c r="H39" s="25"/>
      <c r="I39" s="25"/>
    </row>
    <row r="40" spans="1:9" x14ac:dyDescent="0.25">
      <c r="B40" s="2" t="s">
        <v>140</v>
      </c>
      <c r="C40" s="2"/>
      <c r="D40" s="2"/>
      <c r="E40" s="2"/>
      <c r="F40" s="2"/>
      <c r="G40" s="2"/>
      <c r="H40" s="2"/>
      <c r="I40" s="2"/>
    </row>
    <row r="41" spans="1:9" x14ac:dyDescent="0.25">
      <c r="A41" s="23"/>
      <c r="B41" s="24" t="s">
        <v>141</v>
      </c>
      <c r="C41" s="25"/>
      <c r="D41" s="25"/>
      <c r="E41" s="25"/>
      <c r="F41" s="24"/>
      <c r="G41" s="25"/>
      <c r="H41" s="25"/>
      <c r="I41" s="25"/>
    </row>
    <row r="42" spans="1:9" x14ac:dyDescent="0.25">
      <c r="B42" s="2" t="s">
        <v>142</v>
      </c>
      <c r="C42" s="2"/>
      <c r="D42" s="2"/>
      <c r="E42" s="2"/>
      <c r="F42" s="2"/>
      <c r="G42" s="2"/>
      <c r="H42" s="2"/>
      <c r="I42" s="2"/>
    </row>
    <row r="43" spans="1:9" x14ac:dyDescent="0.25"/>
    <row r="44" spans="1:9" x14ac:dyDescent="0.25"/>
    <row r="45" spans="1:9" x14ac:dyDescent="0.25"/>
    <row r="46" spans="1:9" x14ac:dyDescent="0.25"/>
    <row r="47" spans="1:9" x14ac:dyDescent="0.25"/>
    <row r="48" spans="1:9" x14ac:dyDescent="0.25">
      <c r="B48" s="40" t="s">
        <v>124</v>
      </c>
    </row>
    <row r="49" spans="2:2" x14ac:dyDescent="0.25">
      <c r="B49" s="40" t="s">
        <v>132</v>
      </c>
    </row>
    <row r="50" spans="2:2" x14ac:dyDescent="0.25">
      <c r="B50" s="40" t="s">
        <v>133</v>
      </c>
    </row>
    <row r="51" spans="2:2" x14ac:dyDescent="0.25"/>
    <row r="52" spans="2:2" x14ac:dyDescent="0.25"/>
    <row r="53" spans="2:2" x14ac:dyDescent="0.25"/>
    <row r="54" spans="2:2" x14ac:dyDescent="0.25"/>
    <row r="55" spans="2:2" x14ac:dyDescent="0.25"/>
    <row r="56" spans="2:2" x14ac:dyDescent="0.25"/>
    <row r="57" spans="2:2" x14ac:dyDescent="0.25"/>
    <row r="58" spans="2:2" x14ac:dyDescent="0.25"/>
    <row r="59" spans="2:2" x14ac:dyDescent="0.25"/>
    <row r="60" spans="2:2" x14ac:dyDescent="0.25"/>
    <row r="61" spans="2:2" x14ac:dyDescent="0.25"/>
    <row r="65" x14ac:dyDescent="0.25"/>
    <row r="66" x14ac:dyDescent="0.25"/>
    <row r="68" x14ac:dyDescent="0.25"/>
    <row r="69" x14ac:dyDescent="0.25"/>
    <row r="71" x14ac:dyDescent="0.25"/>
  </sheetData>
  <sheetProtection selectLockedCells="1"/>
  <mergeCells count="3">
    <mergeCell ref="B3:H3"/>
    <mergeCell ref="B38:H38"/>
    <mergeCell ref="B2:H2"/>
  </mergeCells>
  <dataValidations count="1">
    <dataValidation type="list" allowBlank="1" showInputMessage="1" showErrorMessage="1" sqref="C13">
      <formula1>$B$48:$B$50</formula1>
    </dataValidation>
  </dataValidations>
  <pageMargins left="0.7" right="0.7" top="0.75" bottom="0.75" header="0.3" footer="0.3"/>
  <pageSetup paperSize="9" scale="67" orientation="portrait" r:id="rId1"/>
  <extLst>
    <ext xmlns:x14="http://schemas.microsoft.com/office/spreadsheetml/2009/9/main" uri="{CCE6A557-97BC-4b89-ADB6-D9C93CAAB3DF}">
      <x14:dataValidations xmlns:xm="http://schemas.microsoft.com/office/excel/2006/main" count="1">
        <x14:dataValidation type="list" allowBlank="1" showInputMessage="1" showErrorMessage="1">
          <x14:formula1>
            <xm:f>'Exchange rates'!$A$8:$A$60</xm:f>
          </x14:formula1>
          <xm:sqref>C10</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60"/>
  <sheetViews>
    <sheetView showGridLines="0" zoomScale="140" zoomScaleNormal="140" workbookViewId="0">
      <selection activeCell="I7" sqref="I7"/>
    </sheetView>
  </sheetViews>
  <sheetFormatPr defaultRowHeight="15" x14ac:dyDescent="0.25"/>
  <cols>
    <col min="1" max="1" width="28.140625" bestFit="1" customWidth="1"/>
    <col min="2" max="2" width="15.42578125" bestFit="1" customWidth="1"/>
    <col min="3" max="5" width="8.140625" bestFit="1" customWidth="1"/>
  </cols>
  <sheetData>
    <row r="1" spans="1:6" x14ac:dyDescent="0.25">
      <c r="A1" s="33"/>
      <c r="B1" s="33"/>
      <c r="C1" s="33"/>
    </row>
    <row r="2" spans="1:6" ht="15.75" x14ac:dyDescent="0.25">
      <c r="A2" s="35" t="s">
        <v>20</v>
      </c>
      <c r="B2" s="34"/>
      <c r="C2" s="33"/>
    </row>
    <row r="3" spans="1:6" x14ac:dyDescent="0.25">
      <c r="A3" s="47" t="s">
        <v>120</v>
      </c>
      <c r="B3" s="47"/>
      <c r="C3" s="33"/>
    </row>
    <row r="4" spans="1:6" x14ac:dyDescent="0.25">
      <c r="A4" s="48"/>
      <c r="B4" s="48"/>
      <c r="C4" s="33"/>
    </row>
    <row r="5" spans="1:6" x14ac:dyDescent="0.25">
      <c r="A5" s="49" t="s">
        <v>129</v>
      </c>
      <c r="B5" s="49"/>
      <c r="C5" s="49"/>
      <c r="D5" s="49"/>
      <c r="E5" s="49"/>
    </row>
    <row r="6" spans="1:6" x14ac:dyDescent="0.25">
      <c r="A6" s="33"/>
      <c r="B6" s="33"/>
      <c r="C6" s="33"/>
      <c r="F6" s="36"/>
    </row>
    <row r="7" spans="1:6" ht="22.5" x14ac:dyDescent="0.25">
      <c r="A7" s="41" t="s">
        <v>21</v>
      </c>
      <c r="B7" s="41" t="s">
        <v>119</v>
      </c>
      <c r="C7" s="41" t="s">
        <v>124</v>
      </c>
      <c r="D7" s="41" t="s">
        <v>132</v>
      </c>
      <c r="E7" s="41" t="s">
        <v>133</v>
      </c>
    </row>
    <row r="8" spans="1:6" x14ac:dyDescent="0.25">
      <c r="A8" s="36" t="s">
        <v>41</v>
      </c>
      <c r="B8" s="38" t="s">
        <v>42</v>
      </c>
      <c r="C8" s="39">
        <v>1.2369E-3</v>
      </c>
      <c r="D8" s="39">
        <v>5.6699699999999999E-3</v>
      </c>
      <c r="E8" s="39">
        <v>1.670131E-2</v>
      </c>
    </row>
    <row r="9" spans="1:6" x14ac:dyDescent="0.25">
      <c r="A9" s="36" t="s">
        <v>43</v>
      </c>
      <c r="B9" s="38" t="s">
        <v>44</v>
      </c>
      <c r="C9" s="39">
        <v>0.68117799999999995</v>
      </c>
      <c r="D9" s="39">
        <v>0.68188700000000002</v>
      </c>
      <c r="E9" s="39">
        <v>0.70295200999999996</v>
      </c>
    </row>
    <row r="10" spans="1:6" x14ac:dyDescent="0.25">
      <c r="A10" s="36" t="s">
        <v>45</v>
      </c>
      <c r="B10" s="38" t="s">
        <v>46</v>
      </c>
      <c r="C10" s="39">
        <v>2.65957</v>
      </c>
      <c r="D10" s="39">
        <v>2.65957</v>
      </c>
      <c r="E10" s="39">
        <v>2.65957446</v>
      </c>
    </row>
    <row r="11" spans="1:6" x14ac:dyDescent="0.25">
      <c r="A11" s="36" t="s">
        <v>122</v>
      </c>
      <c r="B11" s="38" t="s">
        <v>47</v>
      </c>
      <c r="C11" s="39">
        <v>7.4700299999999997E-2</v>
      </c>
      <c r="D11" s="39">
        <v>7.8400200000000003E-2</v>
      </c>
      <c r="E11" s="39">
        <v>9.3798699999999999E-2</v>
      </c>
    </row>
    <row r="12" spans="1:6" x14ac:dyDescent="0.25">
      <c r="A12" s="36" t="s">
        <v>22</v>
      </c>
      <c r="B12" s="38" t="s">
        <v>48</v>
      </c>
      <c r="C12" s="39">
        <v>0.20610899999999999</v>
      </c>
      <c r="D12" s="39">
        <v>0.189167</v>
      </c>
      <c r="E12" s="39">
        <v>0.24880803000000001</v>
      </c>
    </row>
    <row r="13" spans="1:6" x14ac:dyDescent="0.25">
      <c r="A13" s="36" t="s">
        <v>40</v>
      </c>
      <c r="B13" s="38" t="s">
        <v>49</v>
      </c>
      <c r="C13" s="39">
        <v>1.27356</v>
      </c>
      <c r="D13" s="39">
        <v>1.20808</v>
      </c>
      <c r="E13" s="39">
        <v>1.32675159</v>
      </c>
    </row>
    <row r="14" spans="1:6" x14ac:dyDescent="0.25">
      <c r="A14" s="36" t="s">
        <v>121</v>
      </c>
      <c r="B14" s="38" t="s">
        <v>50</v>
      </c>
      <c r="C14" s="39">
        <v>0.75769699999999995</v>
      </c>
      <c r="D14" s="39">
        <v>0.74514999999999998</v>
      </c>
      <c r="E14" s="39">
        <v>0.74365672102885905</v>
      </c>
    </row>
    <row r="15" spans="1:6" x14ac:dyDescent="0.25">
      <c r="A15" s="36" t="s">
        <v>51</v>
      </c>
      <c r="B15" s="38" t="s">
        <v>52</v>
      </c>
      <c r="C15" s="39">
        <v>0.56503000000000003</v>
      </c>
      <c r="D15" s="39">
        <v>0.54877200000000004</v>
      </c>
      <c r="E15" s="39">
        <v>0.57402777940461702</v>
      </c>
    </row>
    <row r="16" spans="1:6" x14ac:dyDescent="0.25">
      <c r="A16" s="36" t="s">
        <v>53</v>
      </c>
      <c r="B16" s="38" t="s">
        <v>54</v>
      </c>
      <c r="C16" s="39">
        <v>0.75470199999999998</v>
      </c>
      <c r="D16" s="39">
        <v>0.73934100000000003</v>
      </c>
      <c r="E16" s="39">
        <v>0.77148027836969502</v>
      </c>
    </row>
    <row r="17" spans="1:5" x14ac:dyDescent="0.25">
      <c r="A17" s="36" t="s">
        <v>55</v>
      </c>
      <c r="B17" s="38" t="s">
        <v>56</v>
      </c>
      <c r="C17" s="39">
        <v>1.1377399999999999E-3</v>
      </c>
      <c r="D17" s="39">
        <v>1.17585E-3</v>
      </c>
      <c r="E17" s="39">
        <v>1.35244748446445E-3</v>
      </c>
    </row>
    <row r="18" spans="1:5" ht="22.5" x14ac:dyDescent="0.25">
      <c r="A18" s="36" t="s">
        <v>123</v>
      </c>
      <c r="B18" s="38" t="s">
        <v>57</v>
      </c>
      <c r="C18" s="39">
        <v>0.140985</v>
      </c>
      <c r="D18" s="39">
        <v>0.14504300000000001</v>
      </c>
      <c r="E18" s="39">
        <v>0.14361538144226199</v>
      </c>
    </row>
    <row r="19" spans="1:5" x14ac:dyDescent="0.25">
      <c r="A19" s="36" t="s">
        <v>23</v>
      </c>
      <c r="B19" s="38" t="s">
        <v>58</v>
      </c>
      <c r="C19" s="39">
        <v>2.5816100000000002E-4</v>
      </c>
      <c r="D19" s="39">
        <v>2.0621300000000001E-4</v>
      </c>
      <c r="E19" s="39">
        <v>3.0477052838514401E-4</v>
      </c>
    </row>
    <row r="20" spans="1:5" x14ac:dyDescent="0.25">
      <c r="A20" s="36" t="s">
        <v>115</v>
      </c>
      <c r="B20" s="38" t="s">
        <v>59</v>
      </c>
      <c r="C20" s="39">
        <v>4.4704899999999999E-2</v>
      </c>
      <c r="D20" s="39">
        <v>4.4318900000000001E-2</v>
      </c>
      <c r="E20" s="39">
        <v>4.4158679234486201E-2</v>
      </c>
    </row>
    <row r="21" spans="1:5" x14ac:dyDescent="0.25">
      <c r="A21" s="36" t="s">
        <v>24</v>
      </c>
      <c r="B21" s="38" t="s">
        <v>60</v>
      </c>
      <c r="C21" s="39">
        <v>0.14809900000000001</v>
      </c>
      <c r="D21" s="39">
        <v>0.14400399999999999</v>
      </c>
      <c r="E21" s="39">
        <v>0.15025138984459299</v>
      </c>
    </row>
    <row r="22" spans="1:5" x14ac:dyDescent="0.25">
      <c r="A22" s="36" t="s">
        <v>61</v>
      </c>
      <c r="B22" s="38" t="s">
        <v>62</v>
      </c>
      <c r="C22" s="39">
        <v>0.27229399999999998</v>
      </c>
      <c r="D22" s="39">
        <v>0.27229399999999998</v>
      </c>
      <c r="E22" s="39">
        <v>0.27229407760381202</v>
      </c>
    </row>
    <row r="23" spans="1:5" x14ac:dyDescent="0.25">
      <c r="A23" s="36" t="s">
        <v>63</v>
      </c>
      <c r="B23" s="38" t="s">
        <v>64</v>
      </c>
      <c r="C23" s="39">
        <v>1.1051</v>
      </c>
      <c r="D23" s="39">
        <v>1.07331</v>
      </c>
      <c r="E23" s="39">
        <v>1.1227007517929299</v>
      </c>
    </row>
    <row r="24" spans="1:5" x14ac:dyDescent="0.25">
      <c r="A24" s="36" t="s">
        <v>65</v>
      </c>
      <c r="B24" s="38" t="s">
        <v>66</v>
      </c>
      <c r="C24" s="39">
        <v>0.128056</v>
      </c>
      <c r="D24" s="39">
        <v>0.127915</v>
      </c>
      <c r="E24" s="39">
        <v>0.128386118269989</v>
      </c>
    </row>
    <row r="25" spans="1:5" x14ac:dyDescent="0.25">
      <c r="A25" s="36" t="s">
        <v>67</v>
      </c>
      <c r="B25" s="38" t="s">
        <v>68</v>
      </c>
      <c r="C25" s="39">
        <v>2.8820400000000002E-3</v>
      </c>
      <c r="D25" s="39">
        <v>2.6786499999999999E-3</v>
      </c>
      <c r="E25" s="39">
        <v>3.39005139768438E-3</v>
      </c>
    </row>
    <row r="26" spans="1:5" x14ac:dyDescent="0.25">
      <c r="A26" s="36" t="s">
        <v>69</v>
      </c>
      <c r="B26" s="38" t="s">
        <v>70</v>
      </c>
      <c r="C26" s="39">
        <v>7.3424500000000004E-3</v>
      </c>
      <c r="D26" s="39">
        <v>7.0647000000000001E-3</v>
      </c>
      <c r="E26" s="39">
        <v>8.2670927648601997E-3</v>
      </c>
    </row>
    <row r="27" spans="1:5" x14ac:dyDescent="0.25">
      <c r="A27" s="36" t="s">
        <v>25</v>
      </c>
      <c r="B27" s="38" t="s">
        <v>71</v>
      </c>
      <c r="C27" s="39">
        <v>1.2020400000000001E-2</v>
      </c>
      <c r="D27" s="39">
        <v>1.2084900000000001E-2</v>
      </c>
      <c r="E27" s="39">
        <v>1.40267892184725E-2</v>
      </c>
    </row>
    <row r="28" spans="1:5" x14ac:dyDescent="0.25">
      <c r="A28" s="36" t="s">
        <v>26</v>
      </c>
      <c r="B28" s="38" t="s">
        <v>72</v>
      </c>
      <c r="C28" s="39">
        <v>6.4932900000000003E-5</v>
      </c>
      <c r="D28" s="39">
        <v>6.4340399999999998E-5</v>
      </c>
      <c r="E28" s="39">
        <v>7.2017177291545904E-5</v>
      </c>
    </row>
    <row r="29" spans="1:5" x14ac:dyDescent="0.25">
      <c r="A29" s="36" t="s">
        <v>73</v>
      </c>
      <c r="B29" s="38" t="s">
        <v>74</v>
      </c>
      <c r="C29" s="39">
        <v>2.3808E-5</v>
      </c>
      <c r="D29" s="39">
        <v>2.3856799999999998E-5</v>
      </c>
      <c r="E29" s="39">
        <v>2.3757843287714201E-5</v>
      </c>
    </row>
    <row r="30" spans="1:5" x14ac:dyDescent="0.25">
      <c r="A30" s="36" t="s">
        <v>130</v>
      </c>
      <c r="B30" s="38" t="s">
        <v>131</v>
      </c>
      <c r="C30" s="39">
        <v>7.6312799999999996E-4</v>
      </c>
      <c r="D30" s="39">
        <v>6.8504799999999995E-4</v>
      </c>
      <c r="E30" s="39">
        <v>8.3886263536711505E-4</v>
      </c>
    </row>
    <row r="31" spans="1:5" x14ac:dyDescent="0.25">
      <c r="A31" s="36" t="s">
        <v>27</v>
      </c>
      <c r="B31" s="38" t="s">
        <v>75</v>
      </c>
      <c r="C31" s="39">
        <v>7.0904799999999997E-3</v>
      </c>
      <c r="D31" s="39">
        <v>7.6297700000000001E-3</v>
      </c>
      <c r="E31" s="39">
        <v>9.2013744498897002E-3</v>
      </c>
    </row>
    <row r="32" spans="1:5" x14ac:dyDescent="0.25">
      <c r="A32" s="36" t="s">
        <v>76</v>
      </c>
      <c r="B32" s="38" t="s">
        <v>77</v>
      </c>
      <c r="C32" s="39">
        <v>2.2058300000000002E-3</v>
      </c>
      <c r="D32" s="39">
        <v>2.1604200000000001E-3</v>
      </c>
      <c r="E32" s="39">
        <v>2.6183937528137498E-3</v>
      </c>
    </row>
    <row r="33" spans="1:5" x14ac:dyDescent="0.25">
      <c r="A33" s="36" t="s">
        <v>125</v>
      </c>
      <c r="B33" s="38" t="s">
        <v>128</v>
      </c>
      <c r="C33" s="39">
        <v>1.1225199999999999E-2</v>
      </c>
      <c r="D33" s="39">
        <v>1.1671300000000001E-2</v>
      </c>
      <c r="E33" s="39">
        <v>1.43613594564118E-2</v>
      </c>
    </row>
    <row r="34" spans="1:5" x14ac:dyDescent="0.25">
      <c r="A34" s="36" t="s">
        <v>78</v>
      </c>
      <c r="B34" s="38" t="s">
        <v>79</v>
      </c>
      <c r="C34" s="39">
        <v>3.2435999999999998</v>
      </c>
      <c r="D34" s="39">
        <v>3.2681100000000001</v>
      </c>
      <c r="E34" s="39">
        <v>3.2975237287852299</v>
      </c>
    </row>
    <row r="35" spans="1:5" x14ac:dyDescent="0.25">
      <c r="A35" s="36" t="s">
        <v>80</v>
      </c>
      <c r="B35" s="38" t="s">
        <v>81</v>
      </c>
      <c r="C35" s="39">
        <v>0.209925</v>
      </c>
      <c r="D35" s="39">
        <v>0.207478</v>
      </c>
      <c r="E35" s="39">
        <v>0.71468374279292701</v>
      </c>
    </row>
    <row r="36" spans="1:5" x14ac:dyDescent="0.25">
      <c r="A36" s="36" t="s">
        <v>82</v>
      </c>
      <c r="B36" s="38" t="s">
        <v>83</v>
      </c>
      <c r="C36" s="39">
        <v>0.21789900000000001</v>
      </c>
      <c r="D36" s="39">
        <v>0.227247</v>
      </c>
      <c r="E36" s="39">
        <v>0.24445891317704599</v>
      </c>
    </row>
    <row r="37" spans="1:5" x14ac:dyDescent="0.25">
      <c r="A37" s="36" t="s">
        <v>116</v>
      </c>
      <c r="B37" s="38" t="s">
        <v>84</v>
      </c>
      <c r="C37" s="39">
        <v>2.2717000000000001E-2</v>
      </c>
      <c r="D37" s="39">
        <v>2.2760599999999999E-2</v>
      </c>
      <c r="E37" s="39">
        <v>2.7459186023471801E-2</v>
      </c>
    </row>
    <row r="38" spans="1:5" x14ac:dyDescent="0.25">
      <c r="A38" s="36" t="s">
        <v>85</v>
      </c>
      <c r="B38" s="38" t="s">
        <v>86</v>
      </c>
      <c r="C38" s="39">
        <v>5.8970000000000002E-2</v>
      </c>
      <c r="D38" s="39">
        <v>5.1343199999999999E-2</v>
      </c>
      <c r="E38" s="39">
        <v>5.3027395642754403E-2</v>
      </c>
    </row>
    <row r="39" spans="1:5" x14ac:dyDescent="0.25">
      <c r="A39" s="36" t="s">
        <v>117</v>
      </c>
      <c r="B39" s="38" t="s">
        <v>87</v>
      </c>
      <c r="C39" s="39">
        <v>7.5092199999999996E-3</v>
      </c>
      <c r="D39" s="39">
        <v>7.5495400000000004E-3</v>
      </c>
      <c r="E39" s="39">
        <v>8.7258408824090593E-3</v>
      </c>
    </row>
    <row r="40" spans="1:5" x14ac:dyDescent="0.25">
      <c r="A40" s="36" t="s">
        <v>28</v>
      </c>
      <c r="B40" s="38" t="s">
        <v>88</v>
      </c>
      <c r="C40" s="39">
        <v>0.63247699999999996</v>
      </c>
      <c r="D40" s="39">
        <v>0.63458999999999999</v>
      </c>
      <c r="E40" s="39">
        <v>0.67445227362048299</v>
      </c>
    </row>
    <row r="41" spans="1:5" x14ac:dyDescent="0.25">
      <c r="A41" s="36" t="s">
        <v>29</v>
      </c>
      <c r="B41" s="38" t="s">
        <v>89</v>
      </c>
      <c r="C41" s="39">
        <v>9.7796999999999995E-2</v>
      </c>
      <c r="D41" s="39">
        <v>0.10219300000000001</v>
      </c>
      <c r="E41" s="39">
        <v>0.113861239049546</v>
      </c>
    </row>
    <row r="42" spans="1:5" x14ac:dyDescent="0.25">
      <c r="A42" s="36" t="s">
        <v>30</v>
      </c>
      <c r="B42" s="38" t="s">
        <v>90</v>
      </c>
      <c r="C42" s="39">
        <v>2.5973999999999999</v>
      </c>
      <c r="D42" s="39">
        <v>2.5989200000000001</v>
      </c>
      <c r="E42" s="39">
        <v>2.60078023407022</v>
      </c>
    </row>
    <row r="43" spans="1:5" x14ac:dyDescent="0.25">
      <c r="A43" s="36" t="s">
        <v>91</v>
      </c>
      <c r="B43" s="38" t="s">
        <v>92</v>
      </c>
      <c r="C43" s="39">
        <v>3.5471500000000002E-3</v>
      </c>
      <c r="D43" s="39">
        <v>4.4132299999999998E-3</v>
      </c>
      <c r="E43" s="39">
        <v>6.45787610209259E-3</v>
      </c>
    </row>
    <row r="44" spans="1:5" x14ac:dyDescent="0.25">
      <c r="A44" s="36" t="s">
        <v>31</v>
      </c>
      <c r="B44" s="38" t="s">
        <v>93</v>
      </c>
      <c r="C44" s="39">
        <v>1.8050400000000001E-2</v>
      </c>
      <c r="D44" s="39">
        <v>1.7947000000000001E-2</v>
      </c>
      <c r="E44" s="39">
        <v>1.9720586416819699E-2</v>
      </c>
    </row>
    <row r="45" spans="1:5" x14ac:dyDescent="0.25">
      <c r="A45" s="36" t="s">
        <v>118</v>
      </c>
      <c r="B45" s="38" t="s">
        <v>94</v>
      </c>
      <c r="C45" s="39">
        <v>0.25411499999999998</v>
      </c>
      <c r="D45" s="39">
        <v>0.22840299999999999</v>
      </c>
      <c r="E45" s="39">
        <v>0.26395732657863302</v>
      </c>
    </row>
    <row r="46" spans="1:5" x14ac:dyDescent="0.25">
      <c r="A46" s="36" t="s">
        <v>32</v>
      </c>
      <c r="B46" s="38" t="s">
        <v>95</v>
      </c>
      <c r="C46" s="39">
        <v>0.274725</v>
      </c>
      <c r="D46" s="39">
        <v>0.274725</v>
      </c>
      <c r="E46" s="39">
        <v>0.27472527472527403</v>
      </c>
    </row>
    <row r="47" spans="1:5" x14ac:dyDescent="0.25">
      <c r="A47" s="36" t="s">
        <v>96</v>
      </c>
      <c r="B47" s="38" t="s">
        <v>97</v>
      </c>
      <c r="C47" s="39">
        <v>0.221998</v>
      </c>
      <c r="D47" s="39">
        <v>0.21648300000000001</v>
      </c>
      <c r="E47" s="39">
        <v>0.23460758688128799</v>
      </c>
    </row>
    <row r="48" spans="1:5" x14ac:dyDescent="0.25">
      <c r="A48" s="36" t="s">
        <v>98</v>
      </c>
      <c r="B48" s="38" t="s">
        <v>99</v>
      </c>
      <c r="C48" s="39">
        <v>1.11889E-2</v>
      </c>
      <c r="D48" s="39">
        <v>1.37421E-2</v>
      </c>
      <c r="E48" s="39">
        <v>1.6107301510912098E-2</v>
      </c>
    </row>
    <row r="49" spans="1:5" x14ac:dyDescent="0.25">
      <c r="A49" s="36" t="s">
        <v>33</v>
      </c>
      <c r="B49" s="38" t="s">
        <v>100</v>
      </c>
      <c r="C49" s="39">
        <v>0.26666699999999999</v>
      </c>
      <c r="D49" s="39">
        <v>0.26666699999999999</v>
      </c>
      <c r="E49" s="39">
        <v>0.266666666666666</v>
      </c>
    </row>
    <row r="50" spans="1:5" x14ac:dyDescent="0.25">
      <c r="A50" s="36" t="s">
        <v>34</v>
      </c>
      <c r="B50" s="38" t="s">
        <v>101</v>
      </c>
      <c r="C50" s="39">
        <v>0.75769699999999995</v>
      </c>
      <c r="D50" s="39">
        <v>0.74514999999999998</v>
      </c>
      <c r="E50" s="39">
        <v>0.74365672102885905</v>
      </c>
    </row>
    <row r="51" spans="1:5" x14ac:dyDescent="0.25">
      <c r="A51" s="36" t="s">
        <v>35</v>
      </c>
      <c r="B51" s="38" t="s">
        <v>102</v>
      </c>
      <c r="C51" s="39">
        <v>5.4651600000000002E-2</v>
      </c>
      <c r="D51" s="39">
        <v>5.8762500000000002E-2</v>
      </c>
      <c r="E51" s="39">
        <v>7.1539509890443595E-2</v>
      </c>
    </row>
    <row r="52" spans="1:5" x14ac:dyDescent="0.25">
      <c r="A52" s="36" t="s">
        <v>103</v>
      </c>
      <c r="B52" s="38" t="s">
        <v>104</v>
      </c>
      <c r="C52" s="39">
        <v>7.7209900000000005E-4</v>
      </c>
      <c r="D52" s="39">
        <v>7.9293600000000005E-4</v>
      </c>
      <c r="E52" s="39">
        <v>8.6614442812434403E-4</v>
      </c>
    </row>
    <row r="53" spans="1:5" x14ac:dyDescent="0.25">
      <c r="A53" s="36" t="s">
        <v>105</v>
      </c>
      <c r="B53" s="38" t="s">
        <v>106</v>
      </c>
      <c r="C53" s="39">
        <v>3.0871800000000001E-3</v>
      </c>
      <c r="D53" s="39">
        <v>2.7391500000000001E-3</v>
      </c>
      <c r="E53" s="39">
        <v>5.5137077826153801E-3</v>
      </c>
    </row>
    <row r="54" spans="1:5" x14ac:dyDescent="0.25">
      <c r="A54" s="36" t="s">
        <v>36</v>
      </c>
      <c r="B54" s="38" t="s">
        <v>107</v>
      </c>
      <c r="C54" s="39">
        <v>9.9213599999999999E-2</v>
      </c>
      <c r="D54" s="39">
        <v>9.5971899999999999E-2</v>
      </c>
      <c r="E54" s="39">
        <v>0.107051563129669</v>
      </c>
    </row>
    <row r="55" spans="1:5" x14ac:dyDescent="0.25">
      <c r="A55" s="36" t="s">
        <v>37</v>
      </c>
      <c r="B55" s="38" t="s">
        <v>108</v>
      </c>
      <c r="C55" s="39">
        <v>1.1885699999999999</v>
      </c>
      <c r="D55" s="39">
        <v>1.0810599999999999</v>
      </c>
      <c r="E55" s="39">
        <v>1.0332525715677601</v>
      </c>
    </row>
    <row r="56" spans="1:5" x14ac:dyDescent="0.25">
      <c r="A56" s="36" t="s">
        <v>109</v>
      </c>
      <c r="B56" s="38" t="s">
        <v>110</v>
      </c>
      <c r="C56" s="39">
        <v>3.2542500000000002E-2</v>
      </c>
      <c r="D56" s="39">
        <v>3.2613200000000002E-2</v>
      </c>
      <c r="E56" s="39">
        <v>3.3395845269820298E-2</v>
      </c>
    </row>
    <row r="57" spans="1:5" x14ac:dyDescent="0.25">
      <c r="A57" s="36" t="s">
        <v>38</v>
      </c>
      <c r="B57" s="38" t="s">
        <v>111</v>
      </c>
      <c r="C57" s="39">
        <v>2.9083899999999999E-2</v>
      </c>
      <c r="D57" s="39">
        <v>2.8960300000000001E-2</v>
      </c>
      <c r="E57" s="39">
        <v>3.3605006175086299E-2</v>
      </c>
    </row>
    <row r="58" spans="1:5" x14ac:dyDescent="0.25">
      <c r="A58" s="36" t="s">
        <v>39</v>
      </c>
      <c r="B58" s="38" t="s">
        <v>112</v>
      </c>
      <c r="C58" s="39">
        <v>0.14776900000000001</v>
      </c>
      <c r="D58" s="39">
        <v>0.147284</v>
      </c>
      <c r="E58" s="39">
        <v>0.14812294006011101</v>
      </c>
    </row>
    <row r="59" spans="1:5" x14ac:dyDescent="0.25">
      <c r="A59" s="36" t="s">
        <v>113</v>
      </c>
      <c r="B59" s="38" t="s">
        <v>114</v>
      </c>
      <c r="C59" s="39">
        <v>3.3910000000000003E-2</v>
      </c>
      <c r="D59" s="39">
        <v>5.3508100000000003E-2</v>
      </c>
      <c r="E59" s="39">
        <v>0.16807203276643201</v>
      </c>
    </row>
    <row r="60" spans="1:5" x14ac:dyDescent="0.25">
      <c r="A60" s="36" t="s">
        <v>126</v>
      </c>
      <c r="B60" s="38" t="s">
        <v>127</v>
      </c>
      <c r="C60" s="39">
        <v>8.1000400000000005E-5</v>
      </c>
      <c r="D60" s="39">
        <v>8.8950599999999995E-5</v>
      </c>
      <c r="E60" s="39">
        <v>1.05111172559663E-4</v>
      </c>
    </row>
  </sheetData>
  <mergeCells count="3">
    <mergeCell ref="A3:B3"/>
    <mergeCell ref="A4:B4"/>
    <mergeCell ref="A5:E5"/>
  </mergeCells>
  <phoneticPr fontId="16" type="noConversion"/>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4B53659F4BC37E4AA8A7FC9A1BAE46D2" ma:contentTypeVersion="12" ma:contentTypeDescription="Create a new document." ma:contentTypeScope="" ma:versionID="94dd9c2181e479f4e1b50c54e0528649">
  <xsd:schema xmlns:xsd="http://www.w3.org/2001/XMLSchema" xmlns:xs="http://www.w3.org/2001/XMLSchema" xmlns:p="http://schemas.microsoft.com/office/2006/metadata/properties" xmlns:ns2="5e7cb054-2895-40de-9ac5-c4144e934bb2" xmlns:ns3="97652380-f626-4dbc-9109-dd1f802f7e13" targetNamespace="http://schemas.microsoft.com/office/2006/metadata/properties" ma:root="true" ma:fieldsID="b08e2afcb04c45296a225d7fea85efcd" ns2:_="" ns3:_="">
    <xsd:import namespace="5e7cb054-2895-40de-9ac5-c4144e934bb2"/>
    <xsd:import namespace="97652380-f626-4dbc-9109-dd1f802f7e13"/>
    <xsd:element name="properties">
      <xsd:complexType>
        <xsd:sequence>
          <xsd:element name="documentManagement">
            <xsd:complexType>
              <xsd:all>
                <xsd:element ref="ns2:SharedWithUsers" minOccurs="0"/>
                <xsd:element ref="ns2:SharedWithDetails" minOccurs="0"/>
                <xsd:element ref="ns3:MediaServiceMetadata" minOccurs="0"/>
                <xsd:element ref="ns3:MediaServiceFastMetadata" minOccurs="0"/>
                <xsd:element ref="ns3:MediaServiceDateTaken" minOccurs="0"/>
                <xsd:element ref="ns3:MediaServiceAutoTags" minOccurs="0"/>
                <xsd:element ref="ns3:MediaServiceLocation" minOccurs="0"/>
                <xsd:element ref="ns3:MediaServiceOCR" minOccurs="0"/>
                <xsd:element ref="ns3:MediaServiceGenerationTime" minOccurs="0"/>
                <xsd:element ref="ns3:MediaServiceEventHashCode" minOccurs="0"/>
                <xsd:element ref="ns3:MediaServiceAutoKeyPoints" minOccurs="0"/>
                <xsd:element ref="ns3:MediaServiceKeyPoint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5e7cb054-2895-40de-9ac5-c4144e934bb2" elementFormDefault="qualified">
    <xsd:import namespace="http://schemas.microsoft.com/office/2006/documentManagement/types"/>
    <xsd:import namespace="http://schemas.microsoft.com/office/infopath/2007/PartnerControls"/>
    <xsd:element name="SharedWithUsers" ma:index="8" nillable="true" ma:displayName="Shared With" ma:descripti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Shared With Details" ma:description=""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97652380-f626-4dbc-9109-dd1f802f7e13" elementFormDefault="qualified">
    <xsd:import namespace="http://schemas.microsoft.com/office/2006/documentManagement/types"/>
    <xsd:import namespace="http://schemas.microsoft.com/office/infopath/2007/PartnerControls"/>
    <xsd:element name="MediaServiceMetadata" ma:index="10" nillable="true" ma:displayName="MediaServiceMetadata" ma:description="" ma:hidden="true" ma:internalName="MediaServiceMetadata" ma:readOnly="true">
      <xsd:simpleType>
        <xsd:restriction base="dms:Note"/>
      </xsd:simpleType>
    </xsd:element>
    <xsd:element name="MediaServiceFastMetadata" ma:index="11" nillable="true" ma:displayName="MediaServiceFastMetadata" ma:description="" ma:hidden="true" ma:internalName="MediaServiceFastMetadata" ma:readOnly="true">
      <xsd:simpleType>
        <xsd:restriction base="dms:Note"/>
      </xsd:simpleType>
    </xsd:element>
    <xsd:element name="MediaServiceDateTaken" ma:index="12" nillable="true" ma:displayName="MediaServiceDateTaken" ma:description="" ma:hidden="true" ma:internalName="MediaServiceDateTaken" ma:readOnly="true">
      <xsd:simpleType>
        <xsd:restriction base="dms:Text"/>
      </xsd:simpleType>
    </xsd:element>
    <xsd:element name="MediaServiceAutoTags" ma:index="13" nillable="true" ma:displayName="MediaServiceAutoTags" ma:description="" ma:internalName="MediaServiceAutoTags" ma:readOnly="true">
      <xsd:simpleType>
        <xsd:restriction base="dms:Text"/>
      </xsd:simpleType>
    </xsd:element>
    <xsd:element name="MediaServiceLocation" ma:index="14" nillable="true" ma:displayName="MediaServiceLocation" ma:description="" ma:internalName="MediaServiceLocation" ma:readOnly="true">
      <xsd:simpleType>
        <xsd:restriction base="dms:Text"/>
      </xsd:simpleType>
    </xsd:element>
    <xsd:element name="MediaServiceOCR" ma:index="15" nillable="true" ma:displayName="MediaServiceOCR"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AutoKeyPoints" ma:index="18" nillable="true" ma:displayName="MediaServiceAutoKeyPoints" ma:hidden="true" ma:internalName="MediaServiceAutoKeyPoints" ma:readOnly="true">
      <xsd:simpleType>
        <xsd:restriction base="dms:Note"/>
      </xsd:simpleType>
    </xsd:element>
    <xsd:element name="MediaServiceKeyPoints" ma:index="19" nillable="true" ma:displayName="KeyPoints" ma:internalName="MediaServiceKeyPoint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5FABD050-4449-4F60-90CF-B1E3A89CEB9E}">
  <ds:schemaRefs>
    <ds:schemaRef ds:uri="http://purl.org/dc/elements/1.1/"/>
    <ds:schemaRef ds:uri="http://schemas.microsoft.com/office/2006/metadata/properties"/>
    <ds:schemaRef ds:uri="http://schemas.microsoft.com/office/infopath/2007/PartnerControls"/>
    <ds:schemaRef ds:uri="http://schemas.microsoft.com/office/2006/documentManagement/types"/>
    <ds:schemaRef ds:uri="http://schemas.openxmlformats.org/package/2006/metadata/core-properties"/>
    <ds:schemaRef ds:uri="5e7cb054-2895-40de-9ac5-c4144e934bb2"/>
    <ds:schemaRef ds:uri="http://purl.org/dc/dcmitype/"/>
    <ds:schemaRef ds:uri="http://www.w3.org/XML/1998/namespace"/>
    <ds:schemaRef ds:uri="97652380-f626-4dbc-9109-dd1f802f7e13"/>
    <ds:schemaRef ds:uri="http://purl.org/dc/terms/"/>
  </ds:schemaRefs>
</ds:datastoreItem>
</file>

<file path=customXml/itemProps2.xml><?xml version="1.0" encoding="utf-8"?>
<ds:datastoreItem xmlns:ds="http://schemas.openxmlformats.org/officeDocument/2006/customXml" ds:itemID="{0DD02810-5114-4825-833C-C4DAAA9254F0}">
  <ds:schemaRefs>
    <ds:schemaRef ds:uri="http://schemas.microsoft.com/sharepoint/v3/contenttype/forms"/>
  </ds:schemaRefs>
</ds:datastoreItem>
</file>

<file path=customXml/itemProps3.xml><?xml version="1.0" encoding="utf-8"?>
<ds:datastoreItem xmlns:ds="http://schemas.openxmlformats.org/officeDocument/2006/customXml" ds:itemID="{70BDD85F-97C0-4718-B013-86A7EB01F83E}">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5e7cb054-2895-40de-9ac5-c4144e934bb2"/>
    <ds:schemaRef ds:uri="97652380-f626-4dbc-9109-dd1f802f7e1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Net Worth - Member - Year</vt:lpstr>
      <vt:lpstr>Exchange rates</vt:lpstr>
    </vt:vector>
  </TitlesOfParts>
  <Company>Ernst &amp; Young</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Jack Nixon</dc:creator>
  <cp:lastModifiedBy>omar alsamarraai</cp:lastModifiedBy>
  <cp:lastPrinted>2016-04-26T17:59:19Z</cp:lastPrinted>
  <dcterms:created xsi:type="dcterms:W3CDTF">2016-04-21T21:24:39Z</dcterms:created>
  <dcterms:modified xsi:type="dcterms:W3CDTF">2024-07-17T14:08:00Z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FileName">
    <vt:lpwstr/>
  </property>
  <property fmtid="{D5CDD505-2E9C-101B-9397-08002B2CF9AE}" pid="3" name="ContentTypeId">
    <vt:lpwstr>0x0101004B53659F4BC37E4AA8A7FC9A1BAE46D2</vt:lpwstr>
  </property>
</Properties>
</file>