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updateLinks="never" codeName="ThisWorkbook" defaultThemeVersion="124226"/>
  <mc:AlternateContent xmlns:mc="http://schemas.openxmlformats.org/markup-compatibility/2006">
    <mc:Choice Requires="x15">
      <x15ac:absPath xmlns:x15ac="http://schemas.microsoft.com/office/spreadsheetml/2010/11/ac" url="https://savethechildren1-my.sharepoint.com/personal/alan_rashid_savethechildren_org/Documents/Documents/Savethechildren/Procurement/Supply chain KRK 2024/PR524390 - Solar panels - Tikrit/Tender Package/"/>
    </mc:Choice>
  </mc:AlternateContent>
  <xr:revisionPtr revIDLastSave="77" documentId="8_{2459BAAE-9C2B-4C88-BF79-E3588C8DB36F}" xr6:coauthVersionLast="47" xr6:coauthVersionMax="47" xr10:uidLastSave="{0ED019BF-D97B-445A-BB92-47E2CFC21B6E}"/>
  <bookViews>
    <workbookView xWindow="-120" yWindow="-120" windowWidth="29040" windowHeight="15720" xr2:uid="{00000000-000D-0000-FFFF-FFFF00000000}"/>
  </bookViews>
  <sheets>
    <sheet name="Solar panel" sheetId="35" r:id="rId1"/>
    <sheet name="Sheet1" sheetId="19" state="hidden" r:id="rId2"/>
  </sheets>
  <externalReferences>
    <externalReference r:id="rId3"/>
    <externalReference r:id="rId4"/>
  </externalReferences>
  <definedNames>
    <definedName name="boq">[1]database!$A$2:$D$38</definedName>
    <definedName name="CO">#REF!</definedName>
    <definedName name="coname">#REF!</definedName>
    <definedName name="_xlnm.Print_Area" localSheetId="0">'Solar panel'!$A$1:$G$8</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 i="35" l="1"/>
  <c r="G5" i="35"/>
  <c r="G3" i="35"/>
  <c r="F8" i="35" s="1"/>
  <c r="G4" i="35"/>
  <c r="N25" i="19"/>
  <c r="N24" i="19"/>
  <c r="N23" i="19"/>
  <c r="N22" i="19"/>
  <c r="N21" i="19"/>
  <c r="N20" i="19"/>
  <c r="N19" i="19"/>
  <c r="N18" i="19"/>
  <c r="N17" i="19"/>
  <c r="N16" i="19"/>
  <c r="N15" i="19"/>
  <c r="N14" i="19"/>
  <c r="N13" i="19"/>
  <c r="N12" i="19"/>
  <c r="N11" i="19"/>
  <c r="N10" i="19"/>
  <c r="N9" i="19"/>
  <c r="N8" i="19"/>
  <c r="N7" i="19"/>
  <c r="N6" i="19"/>
  <c r="N5" i="19"/>
  <c r="N4" i="19"/>
  <c r="N3" i="19"/>
  <c r="N2" i="19"/>
  <c r="N1" i="19"/>
</calcChain>
</file>

<file path=xl/sharedStrings.xml><?xml version="1.0" encoding="utf-8"?>
<sst xmlns="http://schemas.openxmlformats.org/spreadsheetml/2006/main" count="97" uniqueCount="52">
  <si>
    <t>IQD</t>
  </si>
  <si>
    <t>set of 12</t>
  </si>
  <si>
    <t xml:space="preserve">pcs </t>
  </si>
  <si>
    <t xml:space="preserve">Education posters,reading, Physics , Chhemistry size A1 good quality 
 بوسترات تعليمية لمادة الفيزياء والكيمياء تصف العتلات وانواع المواد الفيزيائية والجدول الدوري  للصفوف  المتوسطة الاول والثاني والثالث قياس A1 مصنوعة من مادة النايلون المقاوم للرطوبة   نوعية جيدة </t>
  </si>
  <si>
    <t xml:space="preserve">Education posters,Sci. grads7-10 size A1 good quality . 
بوسترات تعليمية لمادة العلوم  والاحياء للصفوف المتوسطة (الاول والثاني والثالث  والجهاز الهضمي والجهاز التنفسي والجهاز الهيكلي  ومقطع يصف طبقات الجلد والاحياء المجهرية  تحتوي لدورة الدموية حسب المنهاج  نوعية جيدةقياس A1 مصنوعة من مادة النايلون المقاوم للرطوبة  </t>
  </si>
  <si>
    <t xml:space="preserve">Education Posters Math.  Grades7-10 size A1 good quality 
بوسترات تعليمية لمادة الرياضيات للصفوف الابتدائية تتضمن جدول الضرب ,ارقام,العمليات الحسابية,صور للاعداد.نوعية جيدة A1 قياس..الخ)  مصنوعة من مادة النايلون المقاوم للرطوبة  </t>
  </si>
  <si>
    <t xml:space="preserve">Education posters,reading,englishgrads 7-10 size A1 good quality .
بوسترات تعليمية لمادة الانكليزي للصفوف الاول والثاني والثالث تتضمن احرف ,كلمات ,صور واسماء الحيوانات والفواكة والاطعمة .قياس A1 نوعية جيدة  مصنوعة من مادة النايلون المقاوم للرطوبة  </t>
  </si>
  <si>
    <t>Geo maps for Iraq size A1 good quality . 
خرائط جغرافية للعراق طبيعية وادراية للمرحلة الابتدائيةوالثانوية  .قياس A1 نوعية جيدة</t>
  </si>
  <si>
    <t xml:space="preserve">Box </t>
  </si>
  <si>
    <t xml:space="preserve">flip chart الورق القلاب </t>
  </si>
  <si>
    <t xml:space="preserve">Pcs </t>
  </si>
  <si>
    <t>Globe big size
الكرة الارضية حجم كبير</t>
  </si>
  <si>
    <t>piece</t>
  </si>
  <si>
    <t>box</t>
  </si>
  <si>
    <t>Pencil Sharpner (70 pieces box)  Longan - Y plus              مبراة  اقلام رصاص   نوعية   لونكان جيدة جدا - يحتوي الباكيت على 70 قطعة</t>
  </si>
  <si>
    <t xml:space="preserve">جهاز  صوت DJ  نوعية ممتازة تعمل بالبطارية والكهرباء لتعليم اللغة الانكليزية مع مايكروفون وفلاش سعة 16 كيكا 
  Voice device (DJ) with USB 16GB and Microphone good quality to teach English.  </t>
  </si>
  <si>
    <t>A clip of the upper and lower jaws shows the teeth and tongue 3-D.  
         مقطع للفكين الأعلى والأسفل يوضح الأسنان واللسان ثلاثي الأبعاد</t>
  </si>
  <si>
    <t>3-D clip shows the human kidneys with the ureter and the urinary tract 30 cm long
.مقطع ثلاثي الأبعاد يووضح الكليتان للأنسان
 مع الحالب والجهاز البولي بطول 30 سم .</t>
  </si>
  <si>
    <t>Geometric pieces of large size (5) contain trigonometry, half circle and ruler length of 1 m
 قطع هندسية بحجم كبير( 5 ) تحتوي على انواع المثلثات ونصف دائرة ومسطرة بطول 1م .</t>
  </si>
  <si>
    <t xml:space="preserve">Sticky Notes
  ورق ملاحظات لاصق </t>
  </si>
  <si>
    <t xml:space="preserve">A4 papers Double A
  ورق للطابعة </t>
  </si>
  <si>
    <t xml:space="preserve">A 3-D clip shows the parts of the flower.
     مقطع ثلاثي الأبعاد يوضح اجزاء الزهرة </t>
  </si>
  <si>
    <t>Skeleton of the human body is 90 cm long.
   الهيكل العضمي لجسم الأنسان بطول 90 سم</t>
  </si>
  <si>
    <t xml:space="preserve">Whiteboard Easel
 سبورة صغيرة محمولة على مسند </t>
  </si>
  <si>
    <t xml:space="preserve">Pencil (HP)- black (set of 12),Black lead pencils made by china (deli- trade mark)
   اقلام رصاص صنع الصين ماركة ديلاي </t>
  </si>
  <si>
    <t xml:space="preserve">Eraser (soft) (70 pieces box) 
      ممحاة  لاتترك اثر شرط نوعية ممتازة  - يحتوي الباكيت على 70  قطعة   </t>
  </si>
  <si>
    <t xml:space="preserve">Ruler - plastic 30 cm length    
  مسطرة بلاستك مرنة طول30 سم </t>
  </si>
  <si>
    <t xml:space="preserve">Child's backpack
   حقيبة مدرسية للطالبات ذات لون مميز وموحد   عليها شعار المنظمة بالون الاحمر   كما في المرفق شرط نوعية ممتازة 
 </t>
  </si>
  <si>
    <t>Exercise book A5 - ruled of 60 sheets arabic (good quality Indonesia)  
       دفتر فئة 60صفحة اندنوسي الصنع شرط نوعية ممتازة  غلاف نايلون</t>
  </si>
  <si>
    <t>Exercise book A5 - ruled of 100 sheets arabic (good quality Indonesia)  
        دفتر فئة   100صفحة اندنوسي الصنع  شرط نوعية ممتازة غلاف نايلون</t>
  </si>
  <si>
    <t xml:space="preserve">3-D clip shows a skull and human head.
مقطع ثلاثي الأبعاد يوضح جمجمة ورأس الأنسان </t>
  </si>
  <si>
    <t xml:space="preserve">Printer  Machine canon MF217W series with one feeder,Scanner and priter  (four in one )
طابعة كانون ام اف 
217 دبليو سنكر وفيدر وطابعة او مايقابلها </t>
  </si>
  <si>
    <t>الفقرة</t>
  </si>
  <si>
    <t>السعر 
price</t>
  </si>
  <si>
    <t>المبلغ 
amount</t>
  </si>
  <si>
    <t>Total</t>
  </si>
  <si>
    <t>#</t>
  </si>
  <si>
    <t>الوحدة
 Unit</t>
  </si>
  <si>
    <t>الكمية
QTY</t>
  </si>
  <si>
    <t>Item</t>
  </si>
  <si>
    <t xml:space="preserve">دينار عراقي </t>
  </si>
  <si>
    <t>An Inverter similar to Deye SUN-5K-SG03LP1-EU Three Phase
Battery Type: Lead-acid or Lithium-ion
Voltage Range: 40-60V
Max. Charging/Discharging Current: 135A
Max. PV Input Power: Up to 7800W
Max. PV Input Voltage: 500V
Rated Input/Output Power: Up to 6000W
Max. AC Input/Output Apparent Power: 6600VA
Rated AC Input/Output Current: Up to 27.3A
Max. Continuous AC Pass-through (Grid to Load): 35/40A
Peak Power (Off-grid): 2 times the rated power for 10 seconds
Power Factor Adjustment Range: 0.8 leading to 0.8 lagging
Warranty: 5 years
Monitoring System
Configuration of a remote monitoring system for real-time performance tracking and alerts in case of system issues.</t>
  </si>
  <si>
    <t>A battery equivalent to Medal power lithium 51.2V 200AH (5.120 KWH) 
Safe, reliable, and long-life Voltage(V) 43.2~58.4V
Protection class IP21 with 6000 cycles
Support Bluetooth, mobile APP.
Number of parallel machines 15PCS
Battery communication interface preview
Product renderings 51.2V100Ah（48100R）
Battery must have Can port to Connect to Deye Inverter 
Warranty 5 years</t>
  </si>
  <si>
    <t xml:space="preserve"> 51.2V 200AH (5.120 KWH) Medal power lithium بطارية مكافئة الى نوع 
جهد آمن وموثوق وطويل العمر (فولت) 43.2 ~ 58.4 فولت
فئة الحماية (IP21) مع 6000 دورة 
دعم بلوتوث، تطبيق جوال.
عدد الآلات المتوازية 15 قطعة
معاينة واجهة اتصالات البطارية
 51.2V100Ah(48100R) عروض المنتج
Can يجب أن تحتوي البطارية على منفذ  
 Deye للاتصال بعاكس  
ضمان 5 سنوات</t>
  </si>
  <si>
    <t>Solar Panel equivalent to Longi Hi-MO 580 to 600W
Bifacial Solar Panel LR5-72HGD-580M
Maximum Power Output (Pmax) 580W to 600W
Dimensions   227.8 × 3 × 113.4 cm
Weight 31.8 kg
Warranty 10 years</t>
  </si>
  <si>
    <t>Longi Hi-MO الواح شمسية  لانتاج الطاقة من  580 إلى 600 واط  مكافئ الى نوع 
LR5-72HGD-580M الواح شمسية ثنائية الجانب 
w600 - w580 الحد الأقصى لانتاج الطاقة (Pmax) 
الأبعاد 227.8 × 3 × 113.4 سم
الوزن 31.8 كجم
ضمان 10 سنوات</t>
  </si>
  <si>
    <t>Delivery and Installation
Delivery and installation Al- Mahzam school - Salah Al Din - Tikrit. The scope of work includes all necessary components, with quantities adjusted as needed.
1. Pre-Installation Site Assessment
On-site evaluation to ensure installation readiness.
Assistance with obtaining permits, if required.
2. DC Electrical Setup
Installation of a DC board, including:
Individual breakers.
Main bus bars.
Grounding points.
Provision of DC-rated cables and circuit breakers.
Cable lengths optimized to minimize voltage drop.
3. Solar Mounting System
Installation of a mounting system made from anodized aluminum for durability and stability.
4. Electrical Protection Board for Inverter
Installation of a well-constructed solar basement using galvanized 1.5 mm 4x4 iron for enhanced durability and corrosion resistance.
The iron framework ensures a stable foundation for the solar panels, capable of withstanding varying weather conditions.
The design allows for easy access to the basement for maintenance and inspections, ensuring efficient operation over time.
5. Safety and Compliance
Proper grounding and bonding of the system.
Surge protection for electrical safety.
Full compliance with IEC and NEC standards.
Warranty One Year .</t>
  </si>
  <si>
    <t>No</t>
  </si>
  <si>
    <t>جملة</t>
  </si>
  <si>
    <t xml:space="preserve">BoQ </t>
  </si>
  <si>
    <t>التسليم والتركيب:سيتم التسليم والتركيب في صلاح الدين - تكريت مدرسة المحزم 
. يشمل نطاق العمل جميع المكونات الضرورية، مع تعديل الكميات حسب الحاجة.
1. تقييم موقع ما قبل التثبيت
التقييم في الموقع لضمان جاهزية التثبيت.
المساعدة في الحصول على التصاريح، إذا لزم الأمر.
2.DC يحتوي على , تركيب لوحة  :قواطع فردية.
bus bars رئيسية. نقاط التأريض.
توفير كابلات وقواطع دوائر ذات تصنيف تيار مستمر.
 تحسين أطوال الكابلات لتقليل انخفاض الجهد.
3. نظام تركيب الطاقة الشمسية
تركيب نظام  مصنوع من الألومنيوم المؤكسد لضمان المتانة والثبات.
 4.اختيار طابق سفلي شمسي جيد البناء باستخدام الحديد المغلون من الكالفنايز 1.5 مم 4x4 لتعزيز المتانة ومقاومة التآكل.
ويضمن الإطار الحديدي أساسًا ثابتًا للألواح الشمسية، وقادرًا على تحمل الظروف الجوية المختلفة.
يتيح التصميم سهولة الوصول إلى الطابق السفلي للصيانة والفحص، مما يضمن التشغيل الفعال مع مرور الوقت.
5. السلامة :التأريض السليم والترابط للنظام.
حماية الطفرة للسلامة الكهربائية.
الامتثال الكامل لمعايير IEC وNEC.</t>
  </si>
  <si>
    <t xml:space="preserve">   عاكسة مكافئة الى نوع (  Deye SUN-5K-SG03LP1-EU) ثلاثي الطور 
نوع البطارية: حمض الرصاص أو أيون اليثيوم
نطاق الجهد: 40-60 فولت
اقصى تيار الشحن/التفريغ: 135 أمبير.
اقصى طاقة مدخلة للطاقة الشمسية: تصل إلى 7800 واط
اقصى جهد الإدخال الشمسي: 500 فولت
طاقة الإدخال/الإخراج المقدرة: حتى 6000 وات
اقصى مدخلات ومخرجات التيار المتردد الطاقة الظاهرة: 6600فولت أمبير
تيار الإدخال/الإخراج المقدر للتيار المتردد: 27.3 أمبير
اقصى تمرير التيار المتردد المستمر (الشبكة للتحميل): 35 أمبير
ذروة الطاقة (خارج الشبكة): ضعف الطاقة المقدرة لمدة 10 ثوانٍ
نطاق تعديل عامل الطاقة: 0.8 متقدم-0.8 متخلف
الضمان: 5 سنوات
نظام المراقبة
تكوين نظام مراقبة عن بعد لتتبع الأداء في الوقت الفعلي والتنبيهات في حالة حدوث مشكلات في النظا</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</si>
</sst>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_(* \(#,##0.00\);_(* &quot;-&quot;??_);_(@_)"/>
    <numFmt numFmtId="165" formatCode="_(* #,##0_);_(* \(#,##0\);_(* &quot;-&quot;??_);_(@_)"/>
  </numFmts>
  <fonts count="23">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2"/>
      <color theme="4" tint="-0.249977111117893"/>
      <name val="Arial"/>
      <family val="2"/>
    </font>
    <font>
      <b/>
      <sz val="14"/>
      <color theme="4" tint="-0.249977111117893"/>
      <name val="Arial"/>
      <family val="2"/>
    </font>
    <font>
      <sz val="14"/>
      <color theme="4" tint="-0.249977111117893"/>
      <name val="Arial"/>
      <family val="2"/>
    </font>
    <font>
      <sz val="14"/>
      <color theme="4" tint="-0.249977111117893"/>
      <name val="Calibri"/>
      <family val="2"/>
    </font>
    <font>
      <b/>
      <sz val="10"/>
      <color theme="4" tint="-0.249977111117893"/>
      <name val="Arial"/>
      <family val="2"/>
    </font>
    <font>
      <sz val="11"/>
      <color theme="1"/>
      <name val="Calibri"/>
      <family val="2"/>
      <scheme val="minor"/>
    </font>
    <font>
      <b/>
      <sz val="12"/>
      <color theme="1"/>
      <name val="Arial"/>
      <family val="2"/>
    </font>
    <font>
      <b/>
      <sz val="12"/>
      <color theme="1"/>
      <name val="New time"/>
    </font>
    <font>
      <sz val="12"/>
      <color theme="1"/>
      <name val="New time"/>
    </font>
    <font>
      <sz val="11"/>
      <color theme="1"/>
      <name val="New time"/>
    </font>
    <font>
      <sz val="11"/>
      <color theme="1"/>
      <name val="Arial"/>
      <family val="2"/>
    </font>
    <font>
      <sz val="16"/>
      <color theme="1"/>
      <name val="Arial"/>
      <family val="2"/>
    </font>
    <font>
      <sz val="11"/>
      <color theme="1"/>
      <name val="Gill Sans MT"/>
      <family val="2"/>
    </font>
    <font>
      <sz val="11"/>
      <color rgb="FF000000"/>
      <name val="Arial"/>
      <family val="2"/>
    </font>
    <font>
      <b/>
      <sz val="11"/>
      <color theme="1"/>
      <name val="New time"/>
    </font>
    <font>
      <sz val="12"/>
      <color theme="1"/>
      <name val="Arial"/>
      <family val="2"/>
    </font>
    <font>
      <sz val="12"/>
      <color theme="1"/>
      <name val="Gill Sans MT"/>
      <family val="2"/>
    </font>
  </fonts>
  <fills count="6">
    <fill>
      <patternFill patternType="none"/>
    </fill>
    <fill>
      <patternFill patternType="gray125"/>
    </fill>
    <fill>
      <patternFill patternType="solid">
        <fgColor theme="0" tint="-0.14999847407452621"/>
        <bgColor indexed="64"/>
      </patternFill>
    </fill>
    <fill>
      <patternFill patternType="solid">
        <fgColor theme="3" tint="0.39997558519241921"/>
        <bgColor indexed="64"/>
      </patternFill>
    </fill>
    <fill>
      <patternFill patternType="solid">
        <fgColor theme="3" tint="0.59999389629810485"/>
        <bgColor indexed="64"/>
      </patternFill>
    </fill>
    <fill>
      <patternFill patternType="solid">
        <fgColor theme="9" tint="0.79998168889431442"/>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s>
  <cellStyleXfs count="11">
    <xf numFmtId="0" fontId="0" fillId="0" borderId="0"/>
    <xf numFmtId="0" fontId="5" fillId="0" borderId="0"/>
    <xf numFmtId="0" fontId="11" fillId="0" borderId="0"/>
    <xf numFmtId="0" fontId="4" fillId="0" borderId="0"/>
    <xf numFmtId="164" fontId="4" fillId="0" borderId="0" applyFont="0" applyFill="0" applyBorder="0" applyAlignment="0" applyProtection="0"/>
    <xf numFmtId="0" fontId="3" fillId="0" borderId="0"/>
    <xf numFmtId="164" fontId="3" fillId="0" borderId="0" applyFont="0" applyFill="0" applyBorder="0" applyAlignment="0" applyProtection="0"/>
    <xf numFmtId="0" fontId="2" fillId="0" borderId="0"/>
    <xf numFmtId="164" fontId="2" fillId="0" borderId="0" applyFont="0" applyFill="0" applyBorder="0" applyAlignment="0" applyProtection="0"/>
    <xf numFmtId="0" fontId="2" fillId="0" borderId="0"/>
    <xf numFmtId="0" fontId="1" fillId="0" borderId="0"/>
  </cellStyleXfs>
  <cellXfs count="47">
    <xf numFmtId="0" fontId="0" fillId="0" borderId="0" xfId="0"/>
    <xf numFmtId="0" fontId="0" fillId="0" borderId="0" xfId="0" applyAlignment="1">
      <alignment horizontal="center" vertical="center" wrapText="1"/>
    </xf>
    <xf numFmtId="0" fontId="5" fillId="0" borderId="0" xfId="0" applyFont="1" applyAlignment="1">
      <alignment horizontal="center" vertical="center" wrapText="1"/>
    </xf>
    <xf numFmtId="1" fontId="6" fillId="2" borderId="1" xfId="0" applyNumberFormat="1" applyFont="1" applyFill="1" applyBorder="1" applyAlignment="1">
      <alignment horizontal="center" vertical="center" wrapText="1"/>
    </xf>
    <xf numFmtId="0" fontId="7" fillId="2" borderId="1" xfId="0" applyFont="1" applyFill="1" applyBorder="1" applyAlignment="1" applyProtection="1">
      <alignment horizontal="center" vertical="center" wrapText="1" readingOrder="1"/>
      <protection locked="0"/>
    </xf>
    <xf numFmtId="1" fontId="8" fillId="2" borderId="2" xfId="0" applyNumberFormat="1" applyFont="1" applyFill="1" applyBorder="1" applyAlignment="1">
      <alignment horizontal="center" vertical="center" wrapText="1"/>
    </xf>
    <xf numFmtId="1" fontId="8" fillId="2" borderId="1" xfId="0" applyNumberFormat="1" applyFont="1" applyFill="1" applyBorder="1" applyAlignment="1">
      <alignment horizontal="center" vertical="center" wrapText="1"/>
    </xf>
    <xf numFmtId="3" fontId="9" fillId="2" borderId="1" xfId="0" applyNumberFormat="1" applyFont="1" applyFill="1" applyBorder="1" applyAlignment="1">
      <alignment horizontal="center" vertical="center"/>
    </xf>
    <xf numFmtId="3" fontId="8" fillId="2" borderId="1" xfId="0" applyNumberFormat="1" applyFont="1" applyFill="1" applyBorder="1" applyAlignment="1">
      <alignment horizontal="center" vertical="center" wrapText="1"/>
    </xf>
    <xf numFmtId="0" fontId="10" fillId="2" borderId="1" xfId="0" applyFont="1" applyFill="1" applyBorder="1" applyAlignment="1">
      <alignment horizontal="center" vertical="center" wrapText="1"/>
    </xf>
    <xf numFmtId="0" fontId="15" fillId="0" borderId="0" xfId="7" applyFont="1"/>
    <xf numFmtId="0" fontId="15" fillId="0" borderId="0" xfId="7" applyFont="1" applyAlignment="1">
      <alignment horizontal="center" vertical="center"/>
    </xf>
    <xf numFmtId="165" fontId="15" fillId="0" borderId="0" xfId="7" applyNumberFormat="1" applyFont="1" applyAlignment="1">
      <alignment horizontal="center" vertical="center"/>
    </xf>
    <xf numFmtId="0" fontId="16" fillId="0" borderId="0" xfId="7" applyFont="1" applyAlignment="1">
      <alignment horizontal="right" vertical="top" wrapText="1"/>
    </xf>
    <xf numFmtId="0" fontId="16" fillId="0" borderId="0" xfId="7" applyFont="1" applyAlignment="1">
      <alignment horizontal="left" vertical="top" wrapText="1"/>
    </xf>
    <xf numFmtId="0" fontId="12" fillId="4" borderId="1" xfId="7" applyFont="1" applyFill="1" applyBorder="1" applyAlignment="1">
      <alignment horizontal="center" vertical="center" wrapText="1"/>
    </xf>
    <xf numFmtId="0" fontId="13" fillId="4" borderId="1" xfId="7" applyFont="1" applyFill="1" applyBorder="1" applyAlignment="1">
      <alignment horizontal="center" vertical="center" wrapText="1"/>
    </xf>
    <xf numFmtId="0" fontId="19" fillId="0" borderId="1" xfId="0" applyFont="1" applyBorder="1" applyAlignment="1">
      <alignment horizontal="center" vertical="center" wrapText="1"/>
    </xf>
    <xf numFmtId="0" fontId="16" fillId="0" borderId="1" xfId="7" applyFont="1" applyBorder="1" applyAlignment="1">
      <alignment horizontal="center" vertical="center"/>
    </xf>
    <xf numFmtId="37" fontId="16" fillId="0" borderId="1" xfId="0" applyNumberFormat="1" applyFont="1" applyBorder="1" applyAlignment="1">
      <alignment horizontal="center" vertical="center" wrapText="1" readingOrder="2"/>
    </xf>
    <xf numFmtId="0" fontId="21" fillId="0" borderId="1" xfId="7" applyFont="1" applyBorder="1" applyAlignment="1">
      <alignment horizontal="left" vertical="center" wrapText="1"/>
    </xf>
    <xf numFmtId="0" fontId="22" fillId="0" borderId="1" xfId="7" applyFont="1" applyBorder="1" applyAlignment="1">
      <alignment horizontal="right" vertical="center" wrapText="1"/>
    </xf>
    <xf numFmtId="0" fontId="18" fillId="0" borderId="3" xfId="7" applyFont="1" applyBorder="1" applyAlignment="1">
      <alignment horizontal="right" vertical="top" wrapText="1"/>
    </xf>
    <xf numFmtId="0" fontId="18" fillId="0" borderId="4" xfId="7" applyFont="1" applyBorder="1" applyAlignment="1">
      <alignment horizontal="right" vertical="top" wrapText="1"/>
    </xf>
    <xf numFmtId="0" fontId="16" fillId="0" borderId="3" xfId="7" applyFont="1" applyBorder="1" applyAlignment="1">
      <alignment horizontal="left" wrapText="1"/>
    </xf>
    <xf numFmtId="0" fontId="16" fillId="0" borderId="4" xfId="7" applyFont="1" applyBorder="1" applyAlignment="1">
      <alignment horizontal="left" wrapText="1"/>
    </xf>
    <xf numFmtId="0" fontId="19" fillId="0" borderId="1" xfId="0" applyFont="1" applyBorder="1" applyAlignment="1">
      <alignment horizontal="center" vertical="center" wrapText="1"/>
    </xf>
    <xf numFmtId="0" fontId="16" fillId="0" borderId="1" xfId="7" applyFont="1" applyBorder="1" applyAlignment="1">
      <alignment horizontal="center" vertical="center"/>
    </xf>
    <xf numFmtId="37" fontId="16" fillId="0" borderId="1" xfId="0" applyNumberFormat="1" applyFont="1" applyBorder="1" applyAlignment="1">
      <alignment horizontal="center" vertical="center" wrapText="1" readingOrder="2"/>
    </xf>
    <xf numFmtId="0" fontId="15" fillId="0" borderId="5" xfId="7" applyFont="1" applyBorder="1"/>
    <xf numFmtId="0" fontId="17" fillId="5" borderId="6" xfId="7" applyFont="1" applyFill="1" applyBorder="1" applyAlignment="1">
      <alignment horizontal="center" vertical="center" wrapText="1"/>
    </xf>
    <xf numFmtId="0" fontId="17" fillId="5" borderId="7" xfId="7" applyFont="1" applyFill="1" applyBorder="1" applyAlignment="1">
      <alignment horizontal="center" vertical="center" wrapText="1"/>
    </xf>
    <xf numFmtId="0" fontId="13" fillId="4" borderId="8" xfId="7" applyFont="1" applyFill="1" applyBorder="1" applyAlignment="1">
      <alignment horizontal="center" vertical="center"/>
    </xf>
    <xf numFmtId="0" fontId="13" fillId="4" borderId="9" xfId="7" applyFont="1" applyFill="1" applyBorder="1" applyAlignment="1">
      <alignment horizontal="center" vertical="center" wrapText="1"/>
    </xf>
    <xf numFmtId="0" fontId="14" fillId="0" borderId="8" xfId="7" applyFont="1" applyBorder="1" applyAlignment="1">
      <alignment horizontal="center" vertical="center"/>
    </xf>
    <xf numFmtId="165" fontId="16" fillId="2" borderId="9" xfId="8" applyNumberFormat="1" applyFont="1" applyFill="1" applyBorder="1" applyAlignment="1">
      <alignment horizontal="center" vertical="center"/>
    </xf>
    <xf numFmtId="165" fontId="16" fillId="2" borderId="10" xfId="8" applyNumberFormat="1" applyFont="1" applyFill="1" applyBorder="1" applyAlignment="1">
      <alignment horizontal="center" vertical="center"/>
    </xf>
    <xf numFmtId="165" fontId="16" fillId="2" borderId="11" xfId="8" applyNumberFormat="1" applyFont="1" applyFill="1" applyBorder="1" applyAlignment="1">
      <alignment horizontal="center" vertical="center"/>
    </xf>
    <xf numFmtId="0" fontId="20" fillId="3" borderId="12" xfId="7" applyFont="1" applyFill="1" applyBorder="1" applyAlignment="1">
      <alignment horizontal="center" vertical="center" wrapText="1"/>
    </xf>
    <xf numFmtId="0" fontId="20" fillId="3" borderId="13" xfId="7" applyFont="1" applyFill="1" applyBorder="1" applyAlignment="1">
      <alignment horizontal="center" vertical="center" wrapText="1"/>
    </xf>
    <xf numFmtId="0" fontId="20" fillId="3" borderId="14" xfId="7" applyFont="1" applyFill="1" applyBorder="1" applyAlignment="1">
      <alignment horizontal="center" vertical="center" wrapText="1"/>
    </xf>
    <xf numFmtId="0" fontId="20" fillId="3" borderId="15" xfId="7" applyFont="1" applyFill="1" applyBorder="1" applyAlignment="1">
      <alignment horizontal="center" vertical="center"/>
    </xf>
    <xf numFmtId="0" fontId="20" fillId="3" borderId="14" xfId="7" applyFont="1" applyFill="1" applyBorder="1" applyAlignment="1">
      <alignment horizontal="center" vertical="center"/>
    </xf>
    <xf numFmtId="165" fontId="20" fillId="3" borderId="16" xfId="8" applyNumberFormat="1" applyFont="1" applyFill="1" applyBorder="1" applyAlignment="1">
      <alignment horizontal="center" vertical="center"/>
    </xf>
    <xf numFmtId="165" fontId="20" fillId="3" borderId="17" xfId="8" applyNumberFormat="1" applyFont="1" applyFill="1" applyBorder="1" applyAlignment="1">
      <alignment horizontal="center" vertical="center"/>
    </xf>
    <xf numFmtId="0" fontId="14" fillId="0" borderId="18" xfId="7" applyFont="1" applyBorder="1" applyAlignment="1">
      <alignment horizontal="center" vertical="center"/>
    </xf>
    <xf numFmtId="0" fontId="14" fillId="0" borderId="19" xfId="7" applyFont="1" applyBorder="1" applyAlignment="1">
      <alignment horizontal="center" vertical="center"/>
    </xf>
  </cellXfs>
  <cellStyles count="11">
    <cellStyle name="Comma 2" xfId="4" xr:uid="{00000000-0005-0000-0000-000000000000}"/>
    <cellStyle name="Comma 3" xfId="6" xr:uid="{00000000-0005-0000-0000-000001000000}"/>
    <cellStyle name="Comma 4" xfId="8" xr:uid="{00000000-0005-0000-0000-000002000000}"/>
    <cellStyle name="Normal" xfId="0" builtinId="0"/>
    <cellStyle name="Normal 2" xfId="3" xr:uid="{00000000-0005-0000-0000-000004000000}"/>
    <cellStyle name="Normal 2 3" xfId="2" xr:uid="{00000000-0005-0000-0000-000005000000}"/>
    <cellStyle name="Normal 3" xfId="1" xr:uid="{00000000-0005-0000-0000-000006000000}"/>
    <cellStyle name="Normal 4" xfId="5" xr:uid="{00000000-0005-0000-0000-000007000000}"/>
    <cellStyle name="Normal 4 2" xfId="9" xr:uid="{00000000-0005-0000-0000-000008000000}"/>
    <cellStyle name="Normal 5" xfId="7" xr:uid="{00000000-0005-0000-0000-000009000000}"/>
    <cellStyle name="Normal 5 2" xfId="10" xr:uid="{7C815A6A-B853-4413-823F-D19B6AF30A6E}"/>
  </cellStyles>
  <dxfs count="2">
    <dxf>
      <fill>
        <patternFill>
          <bgColor rgb="FFFF5050"/>
        </patternFill>
      </fill>
    </dxf>
    <dxf>
      <fill>
        <patternFill patternType="none">
          <bgColor auto="1"/>
        </patternFill>
      </fill>
    </dxf>
  </dxfs>
  <tableStyles count="0" defaultTableStyle="TableStyleMedium2" defaultPivotStyle="PivotStyleLight16"/>
  <colors>
    <mruColors>
      <color rgb="FF99ED8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2.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4</xdr:col>
      <xdr:colOff>170961</xdr:colOff>
      <xdr:row>0</xdr:row>
      <xdr:rowOff>23578</xdr:rowOff>
    </xdr:from>
    <xdr:to>
      <xdr:col>6</xdr:col>
      <xdr:colOff>708270</xdr:colOff>
      <xdr:row>0</xdr:row>
      <xdr:rowOff>460864</xdr:rowOff>
    </xdr:to>
    <xdr:pic>
      <xdr:nvPicPr>
        <xdr:cNvPr id="2" name="Picture 1">
          <a:extLst>
            <a:ext uri="{FF2B5EF4-FFF2-40B4-BE49-F238E27FC236}">
              <a16:creationId xmlns:a16="http://schemas.microsoft.com/office/drawing/2014/main" id="{362F710A-27F8-4741-9786-DC80CD49ADDC}"/>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 t="10345" r="1334" b="6904"/>
        <a:stretch/>
      </xdr:blipFill>
      <xdr:spPr>
        <a:xfrm>
          <a:off x="8670192" y="23578"/>
          <a:ext cx="1819520" cy="43728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my%20work\WASH\BoQs\boq%20template.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A.Rashid\Documents\Savethechildren\PR\PR-IRQ-KRK-2020-0128%20Advertising%20Tender%20PR-8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ورقة2"/>
      <sheetName val="database"/>
    </sheetNames>
    <sheetDataSet>
      <sheetData sheetId="0"/>
      <sheetData sheetId="1">
        <row r="2">
          <cell r="A2" t="str">
            <v>قاطع بلاستك</v>
          </cell>
          <cell r="B2" t="str">
            <v xml:space="preserve">Supply materials and workers to install PVC wall with one door with dinentions (  0.9*2.1 )m تجهيز المواد والمعدات اللازمة لنصب قاطع من البلاستك  ويتضمن القاطع باب من البلاستك بقياس 0.9*2.1م مع كل ما يتطلبه العمل من هيكل معدني   </v>
          </cell>
          <cell r="C2" t="str">
            <v>m2</v>
          </cell>
          <cell r="D2">
            <v>140000</v>
          </cell>
        </row>
        <row r="3">
          <cell r="A3" t="str">
            <v>flusher</v>
          </cell>
          <cell r="B3" t="str">
            <v xml:space="preserve">Flasher Tank 20 liter Turkish origin (HDPE) with all accessories تجهيز المواد و المعدات اللازمة لنصب خزان الطرد مع كافة ملحقاته في المرافق الصحية </v>
          </cell>
          <cell r="C3" t="str">
            <v xml:space="preserve">E.a </v>
          </cell>
          <cell r="D3">
            <v>25000</v>
          </cell>
        </row>
        <row r="4">
          <cell r="A4" t="str">
            <v>باب حديد</v>
          </cell>
          <cell r="B4" t="str">
            <v xml:space="preserve">Supply materials, tools and manpower to replace the steel doors (2x0.9)m of the school , the work includes painting, supply and fix  the locks and handles and all requirments to complete the works and approved by site engineer.تجهيز المواد والمعدات اللازمة لاستبدال ابواب حديد للمدرسة بابعاد (2*0.9) م مع كل ما يتطلبه العمل من صبغ بمانع صدأ طبقتين و الصبغ بالاصباغ الدهنية 3 طبقات +كيلون ذو نوعية جيدة مع كل متطلبات انجاز العمل وحسب توجيهات المهندس المشرف. </v>
          </cell>
          <cell r="C4" t="str">
            <v>No.</v>
          </cell>
          <cell r="D4">
            <v>138000</v>
          </cell>
        </row>
        <row r="5">
          <cell r="A5" t="str">
            <v>باب خارجي</v>
          </cell>
          <cell r="B5" t="str">
            <v>Supply the required materials and make an opening in the school fence to install an emergency and alternative Slide iron door for the school with dimensions of 2X3 meters. The price should include cast concrete posts for the door installation with all requirement to do the job done ( plastering the posts )
.تجهيز المواد والمعدات اللازمة والقيام بعمل فتحه في سياج المدرسة من الجانب بابعاد 2ْ في 3 متر وتنصيب باب حديدي من النوع الثقيل ويشمل السعر صب الاعمدة الخرسانية  مع اللبخ و النثر للاعمدة الخرسانية المسلحة اللازمة  لتثبيت الباب مع كل ما يلزم لانجاز العمل.</v>
          </cell>
          <cell r="C5" t="str">
            <v>E.a</v>
          </cell>
          <cell r="D5">
            <v>1100000</v>
          </cell>
        </row>
        <row r="6">
          <cell r="A6" t="str">
            <v>باب خشب</v>
          </cell>
          <cell r="B6" t="str">
            <v xml:space="preserve">Supply materials, tools and manpower to replace the existing   wooden doors(2*0.9 m) of the school by using wood sheet(teak) and according to specification of DOEDU , the work includes painting(Damlouk) three layers, supply and fix  the locks and handles and all requirments to complete the works and approved by site  تجهيز المواد والمعدات نصب باب خشب بابعاد (0.9*2) م باستخدام معاكس
 صاج  وحسب النموذج المعتمد لدى الابنية المدرسية والصبغ الخاص بالابواب الخشبية (الدملوك) وبثلاث طبقات مع الكيلون نوع تركي المنشأ  ويشمل السعر تركيب الابواب الجديدة ولبخ وصبغ حافات الجدار بعد التثبيت من الخارج والبياض من الداخل وكل مايلزم لانجاز العمل بصورة جيدة . </v>
          </cell>
          <cell r="C6" t="str">
            <v>No.</v>
          </cell>
          <cell r="D6">
            <v>130000</v>
          </cell>
        </row>
        <row r="7">
          <cell r="A7" t="str">
            <v>بلوعة</v>
          </cell>
          <cell r="B7" t="str">
            <v xml:space="preserve"> Supply the required materials and excavate soaking  well  1 diameter and depth 5 meters with labor materials of brick and cement: Sand  mortar and supply a concrete cover of 30 X 30 cm and cast a reinforced concrete with dimensions of 2 square meter, thickness 15 cm and the reinforced by using steel bar 12 mm. and connect with septic tanks by Using PVC pipe 4'' 
 تجهيز المواد اللازمة والقيام بحفربئر الامتصاص بقطر داخلي  (1) متر وعمق 5 متر مع البناء بمادة الطابوق ومونة السمنت وبسمك 24 سم  وعمل غطاء من الاعلى بابعاد 30 في 30 سم وحسب توجيه المهندس المشرف مع صب خرسانة مسلحة بابعاد 2*2  متر مربع, وبسمك 15 سم ويكون التسليح باستخدام قضبان حديد التسليح قطر 12 ملم والفتحة بين  القضبان 15 سم ومن ثم ربطها مع حوض التعفين   . باستخدام انبوب بلاستك قطر 4 انج </v>
          </cell>
          <cell r="C7" t="str">
            <v>E.a</v>
          </cell>
          <cell r="D7">
            <v>1100000</v>
          </cell>
        </row>
        <row r="8">
          <cell r="A8" t="str">
            <v>بناء جدار</v>
          </cell>
          <cell r="B8" t="str">
            <v xml:space="preserve">The equipment and materials needed to deal with the damage in the administrative sector (damaged by the shelling), to build a wall of block 3 m high and to cut the damaged walls with all the tools
 تجهيز المعدات والمواد اللازمة لمعالجة الاضرار في الجناح الاداري( المتضرر من القصف ) ببناء جدار من البلوك بارتفاع 3 م  وقلع الجدران المتضررة  ويتضمن السعر بياض الجدران من الداخل و اللبخ من الخارج  مع كافة  المحلقات </v>
          </cell>
          <cell r="C8" t="str">
            <v>m2</v>
          </cell>
          <cell r="D8">
            <v>140000</v>
          </cell>
        </row>
        <row r="9">
          <cell r="A9" t="str">
            <v>بي بي ار</v>
          </cell>
          <cell r="B9" t="str">
            <v xml:space="preserve">Supply and install PPR Pipe 1" connected the line of supply(ppr Pipe) with water tank,and Float To lock the water,   (with Fitting pieces  Necessary for that). And must fix the rising pipe by concrete base to ensuare the stability of this pipe تجهيز المواد و المعدا ت اللازمة لتأسيس المدرسة بالماء باستخدام انابيب قطر 1 انج  و يتضمن   العمل وضع طوافة لاغلاق الماء في الخزانات وكل ما يتضمنه العمل من تثبيت الانابيب بصورة حيدة  </v>
          </cell>
          <cell r="C9" t="str">
            <v>m.l</v>
          </cell>
          <cell r="D9">
            <v>5000</v>
          </cell>
        </row>
        <row r="10">
          <cell r="A10" t="str">
            <v>تصليح سياج</v>
          </cell>
          <cell r="B10" t="str">
            <v xml:space="preserve">Provide the materials and equipment necessary to build the openings in the outer fence at a height of 3 m, including work all accessories of plastering, painting  and all what is required to work
تجهيز المواد والمعدات اللازمة لبناء الفتحات الموجودة في السياج الخارجي  بارتفاع 3 م شاملا العمل كافة الملحقات من اللبخ  و النثر والصبغ وكل مايتطلبة العمل 
</v>
          </cell>
          <cell r="C10" t="str">
            <v>M.L</v>
          </cell>
          <cell r="D10">
            <v>135000</v>
          </cell>
        </row>
        <row r="11">
          <cell r="A11" t="str">
            <v>حاوية كبيرة</v>
          </cell>
          <cell r="B11" t="str">
            <v>supply plastic garbage bin 1000 Lتجهيز المدرسة بحاوية نفايات من البلاستك حجم 1000 لتر</v>
          </cell>
          <cell r="C11" t="str">
            <v>E.a</v>
          </cell>
          <cell r="D11">
            <v>350000</v>
          </cell>
        </row>
        <row r="12">
          <cell r="A12" t="str">
            <v>حنفية</v>
          </cell>
          <cell r="B12" t="str">
            <v xml:space="preserve">Supply materials, tools and manpower to install   mixer and connect it with water network and sanataion piping    with all the required works to complete the Job
تجهيز المواد والمعدات اللازمة لربط  حنفية ماء  مع منظومة الماء الموجودة سابقا وكل ما يتطلبه العمل </v>
          </cell>
          <cell r="C12" t="str">
            <v>E.a</v>
          </cell>
          <cell r="D12">
            <v>5500</v>
          </cell>
        </row>
        <row r="13">
          <cell r="A13" t="str">
            <v>خزان ماء1</v>
          </cell>
          <cell r="B13" t="str">
            <v>Supply and install galvanized water tank of 1000-liter capacity ,  gage 16 plate, the works should includes all installation and connections with sanitary unit plumbing system, replacing the damaged tap ,  pipes, with all the required works to complete the Job.تجهيز المواد والمعدات اللازمة ونصب خزان ماء سعة 1000 لتر من الحديد المغلون قياس 16 شاملا العمل كل التراكيب والتوصيلات مع الشبكة الموجودة</v>
          </cell>
          <cell r="C13" t="str">
            <v>E.a</v>
          </cell>
          <cell r="D13">
            <v>225000</v>
          </cell>
        </row>
        <row r="14">
          <cell r="A14" t="str">
            <v>خزان ماء2</v>
          </cell>
          <cell r="B14" t="str">
            <v>Supply and install galvanized water tank (1x1x1m)  capacity ,  gage 16 plate, the works should includes all installation and connections with sanitary unit plumbing system, replacing the damaged tap ,  pipes, with all requirments to complete the works and approved by site engineer.تجهيز ونصب خزان ماء من الحديد المغلون (كيج 16) قياس (1×1×1)م مع الربط والتبيت والطوافة وانبوب الماء الفائض والاقفال وكل مايلزم لانجاز العمل .</v>
          </cell>
          <cell r="C14" t="str">
            <v>No.</v>
          </cell>
          <cell r="D14">
            <v>145000</v>
          </cell>
        </row>
        <row r="15">
          <cell r="A15" t="str">
            <v>خلاط</v>
          </cell>
          <cell r="B15" t="str">
            <v xml:space="preserve">Supply materials, tools and manpower to install   mixerand connct it with water network and sanitaion piping    with all the required works to complete the Job
تجهيز المواد والمعدات اللازمة لربط  الخلاط  مع منظومة الماء الموجودة سابقا وكل ما يتطلبه العمل </v>
          </cell>
          <cell r="C15" t="str">
            <v>E.a</v>
          </cell>
          <cell r="D15">
            <v>50000</v>
          </cell>
        </row>
        <row r="16">
          <cell r="A16" t="str">
            <v>زجاج+مانع ذباب</v>
          </cell>
          <cell r="B16" t="str">
            <v xml:space="preserve">Supply materials, tools and manpower to install glass of 4mm thick; the work includes removing the old damage glass with all the required works to complete the Job and fixing Aluminum wire mesh 2 mm thick.تجهيز المواد والمعدات اللازمة تثبيت زجاج للشبابيك  شاملا العمل قلع الزجاج القديم التالف وبسمك 4 ملم شاملا العمل تثبيت مانع ذباب معدني </v>
          </cell>
          <cell r="C16" t="str">
            <v>m2</v>
          </cell>
          <cell r="D16">
            <v>18000</v>
          </cell>
        </row>
        <row r="17">
          <cell r="A17" t="str">
            <v>سبتتنك</v>
          </cell>
          <cell r="B17" t="str">
            <v xml:space="preserve">provide the materials to construct the suptic tank 2.5x3x4 by using soild blocks  (40*20*15 cm)and the price include reinforced concrete  roof of the suptic tank with plastering cement mortor تجهيز المواد والمعدات اللازمة لحفر وبناء خزان تعفين بسعة ( 2.5*3*4) م باستخدام البلوك المصمت فياس (40*20*15 سم ) شاملا العمل صب غطاء لخزان التعفين من الكونكريت المسلح بالاضافة الى وضع غطاء مانهول من الاهين </v>
          </cell>
          <cell r="C17" t="str">
            <v>E.a</v>
          </cell>
          <cell r="D17">
            <v>3000000</v>
          </cell>
        </row>
        <row r="18">
          <cell r="A18" t="str">
            <v>سخان</v>
          </cell>
          <cell r="B18" t="str">
            <v>Supply materials, tools and manpower to install water heater with capacity 140 L Turkish originand connect it with water system network and all electric needs with all requirments  to complete the work and approved with site engineer. تجهيز المواد والمعدات اللازمة لنصب سخان ماء ذو سعة 140 لتر تركي المنشأ وربطه مع شبكة الماء الموجودة وكافة التأسيسات الكهربائية.</v>
          </cell>
          <cell r="C18" t="str">
            <v>No.</v>
          </cell>
          <cell r="D18">
            <v>180000</v>
          </cell>
        </row>
        <row r="19">
          <cell r="A19" t="str">
            <v>سخان</v>
          </cell>
          <cell r="B19" t="str">
            <v>Supply materials, tools and manpower to install water heater with capacity 180 L turkish originand connct it with water system network with all the required works to complete the Job. تجهيز المواد والمعدات اللازمة لنصب سخان ماء ذو سعة 180 لتر تركي المنشأ وربطه مع شبكة الماء الموجودة</v>
          </cell>
          <cell r="C19" t="str">
            <v>E.a</v>
          </cell>
          <cell r="D19">
            <v>220000</v>
          </cell>
        </row>
        <row r="20">
          <cell r="A20" t="str">
            <v>سيراميك صحيات</v>
          </cell>
          <cell r="B20" t="str">
            <v xml:space="preserve">Supply materials, tools and manpower to install roofing ceramic tiles ( UAE ) made for WASH facilites of (sanitation group) latrines  in administrative branch  with all the required works to complete the work and approved by site  engineer. تجهيز المواد والمعدات اللازمة لتغليف ارضية صحيات الجناح الاداري بالسيراميك ذو المنشأ الامارتي استخدام مونة السمنت و الرمل بنسبة خلط (1 سمنت : 3 رمل ) مع الشربتة للمفاصل مع كل مايتطلبه العمل </v>
          </cell>
          <cell r="C20" t="str">
            <v>m2</v>
          </cell>
          <cell r="D20">
            <v>30000</v>
          </cell>
        </row>
        <row r="21">
          <cell r="A21" t="str">
            <v>شتايكر</v>
          </cell>
          <cell r="B21" t="str">
            <v xml:space="preserve">Supply, materials , tools and manpower to repair the roofing tiles   by filling the Joint with mastic, taking into consideration the old tiles damaged and slope for storm water drainage, and the work is include  all the required works to complete the Jobتجهيز والمواد والمعدات للازمة لصيانة التسطيح ( شتايكر )و البلاطات القديمة المتكسرة وزاوية الميلان لغرض جريان مياه الامطار مع القيام بقلع الماستك القديم المتضرر لسطح البناية واعادة مليء المفاصل بالماستك من افضل النوعيات الموجودة في السوق على ان يتم عرض النموذج على المهندس المشرف واستحصال الموافقة عليه  مع الكي الجيد وكل .مايلزم لانجاز العمل  </v>
          </cell>
          <cell r="C21" t="str">
            <v>M.L</v>
          </cell>
          <cell r="D21">
            <v>6000</v>
          </cell>
        </row>
        <row r="22">
          <cell r="A22" t="str">
            <v>صبغ بنتلايت + حزام بوية</v>
          </cell>
          <cell r="B22" t="str">
            <v>Supply materials, tools and manpower to paint with 3 layers of plastic (Turkish made) based paints,  the work include repair and fixing the old gypsum plastering damaged or walls cracks and   painting  the skirting of 1.5 m using oil based paints for internal walls and all the required works to complete the Job تجهيز المواد والمعدات اللازمة لصبغ الجدران الداخلية والخارجية والسور  بثلاثة طبقات وصبغ بلاستيكي تركي المنشأ مع استخدام صبغ زيتي لارتفاع 1.5م للجدران الداخلية شاملا العمل تصليح كافة الشقوق والفتحات و اعادة البياض و اللبخ و النثر للمناطق المتضررة في الجدران</v>
          </cell>
          <cell r="C22" t="str">
            <v>m2</v>
          </cell>
          <cell r="D22">
            <v>5250</v>
          </cell>
        </row>
        <row r="23">
          <cell r="A23" t="str">
            <v>صبغ بوية</v>
          </cell>
          <cell r="B23" t="str">
            <v xml:space="preserve">Supply materials, tools and manpower to paint with 3 layers of plastic (Turkish made) based paints,  the work include repair and fixing the old  plastering damaged or walls cracks  all the required works to complete the Job تجهيز المواد والمعدات اللازمة لصبغ الجدران الداخلية والخارجية بثلاثة طبقات وصبغ بلاستيكي تركي المنشأ في الاعمال الصحية </v>
          </cell>
          <cell r="C23" t="str">
            <v>m2</v>
          </cell>
          <cell r="D23">
            <v>5500</v>
          </cell>
        </row>
        <row r="24">
          <cell r="A24" t="str">
            <v>صيانة باب حديد</v>
          </cell>
          <cell r="B24" t="str">
            <v xml:space="preserve">Supply materials, tools and manpower to repair the steel doors (2x0.9)m of the school , the work includes painting, supply and fix  the locks and handles and all the required works to complete the Job.تجهيز المواد والعدات اللازمة لصيانة  ابواب حديد للصحيات بابعاد (2*0.9) م مع كل ما يتطلبه العمل من صبغ وكيلون </v>
          </cell>
          <cell r="C24" t="str">
            <v>E.a</v>
          </cell>
          <cell r="D24">
            <v>55000</v>
          </cell>
        </row>
        <row r="25">
          <cell r="A25" t="str">
            <v>صيانة بوابة</v>
          </cell>
          <cell r="B25" t="str">
            <v xml:space="preserve">Supply materials, tools and manpower to repair the steel main gate  the school , the work includes painting, supply and fix  the locks and handles and all requirments to complete the works and approved by site engineer.تجهيز المواد والمعدات اللازمة لصيانة  البوابة الرئيسية للمدرسة  من لحام و كيلون  و صبغ بمانع الصدا و الصبغ بالاصباغ الدهنية   و كل  ما يتطلبه العمل </v>
          </cell>
          <cell r="C25" t="str">
            <v>No.</v>
          </cell>
          <cell r="D25">
            <v>220000</v>
          </cell>
        </row>
        <row r="26">
          <cell r="A26" t="str">
            <v>صيانة كهرباء1</v>
          </cell>
          <cell r="B26" t="str">
            <v>Supply materials, tools and manpower to repair and operate  the electrical installations of the school; the work includes replacing the damaged Lighting parts of fluorescent lamps, economic lamps and rain lamps ,with switches,  with all requirments to complete the works and approved by site engineer.تجهيز المواد والعدات اللازمة لصيانة الشبكة الكهربائية شاملا العمل استبدال تراكيب الانارة العاطلة من شمعات فلورسنت ومصابيح اقتصادية  ومصابيح خارجية  مطرية مع مفاتيح تشغيلها والمفرغات  وجميع التسليكات الكهربائية ذات الصلة مع كل متطلبات العمل وحسب توجيهات المهندس المشرف.</v>
          </cell>
          <cell r="C26" t="str">
            <v>No.</v>
          </cell>
          <cell r="D26">
            <v>14000</v>
          </cell>
        </row>
        <row r="27">
          <cell r="A27" t="str">
            <v>صيانة مراوح</v>
          </cell>
          <cell r="B27" t="str">
            <v>Supply materials, tools and manpower to repair and operate  the electrical installations of the school; the work includes replacing the damaged fans and  and with all the required works to complete the Job.تجهيز المواد والمعدات اللازمة لصيانة الشبكة الكهربائية شاملا العمل استبدال المراوح السقفية   العاطلة مع مفاتيح تشغيلها وجميع التسليكات الكهربائية ذات الصلة</v>
          </cell>
          <cell r="C27" t="str">
            <v>E.a</v>
          </cell>
          <cell r="D27">
            <v>75000</v>
          </cell>
        </row>
        <row r="28">
          <cell r="A28" t="str">
            <v>صيانة نقاط</v>
          </cell>
          <cell r="B28" t="str">
            <v xml:space="preserve">Supply materials, tools and manpower to repair and operate  the electrical installations of the school; the work includes replacing the damaged Lighting parts,with switches,  with all the required works to complete the Job.تجهيز المواد والمعدات اللازمة لصيانة الشبكة الكهربائية شاملا العمل استبدال تراكيب الانارة العاطلة مع مفاتيح تشغيلها وجميع التسليكات الكهربائية ذات الصلة </v>
          </cell>
          <cell r="C28" t="str">
            <v>E.a</v>
          </cell>
          <cell r="D28">
            <v>12000</v>
          </cell>
        </row>
        <row r="29">
          <cell r="A29" t="str">
            <v>غطاء منهول</v>
          </cell>
          <cell r="B29" t="str">
            <v xml:space="preserve">Supply and installation manhole covers(Square)in the toilets تجهيز المواد و المعدات اللازمة لتثبيت غطاء من الآهين لفتحات المانهولات </v>
          </cell>
          <cell r="C29" t="str">
            <v xml:space="preserve">E.a </v>
          </cell>
          <cell r="D29">
            <v>22000</v>
          </cell>
        </row>
        <row r="30">
          <cell r="A30" t="str">
            <v>قلع مراحيض</v>
          </cell>
          <cell r="B30" t="str">
            <v>Supply materials, tools, and manpower to remove old eastren set , ceramics ,taps and all damage WASH fscilites the work including remove the garbage out of the school with all requirments to finsh the work. تجهيز المواد والمعدات اللازمة للقيام بقلع الارضيات والمقاعد الشرقية القديمة للمجموعة الصحية مع كافة الانابيب والحنفيات والسيفونات التالفة خارج سياج المدرسة مع كل متطلبات انجاز العمل وحسب توجيهات المهندس المشرف.</v>
          </cell>
          <cell r="C30" t="str">
            <v>No.</v>
          </cell>
          <cell r="D30">
            <v>200000</v>
          </cell>
        </row>
        <row r="31">
          <cell r="A31" t="str">
            <v>كاشي ارضية</v>
          </cell>
          <cell r="B31" t="str">
            <v xml:space="preserve">Supply materials, tools and manpower to install roofing mosic tiles ( Turkish ) by using cement sand mortar (1:3)  made for WASH facilites  with all requirments to complete the works and approved by sites engineer.  تجهيز المواد والمعدات اللازمة لتغليف ارضية الصحيات بالكاشي  ذو المنشأ التركي باستخدام مونة السمنت و الرمل بنسبة خلط (1 سمنت : 3 رمل ) مع الشربتة للمفاصل ,مع كل ما يتطلبه العمل من مواد وعمل لغرض انهاء السطوح بصورة جيدة  </v>
          </cell>
          <cell r="C31" t="str">
            <v>m2</v>
          </cell>
          <cell r="D31">
            <v>32000</v>
          </cell>
        </row>
        <row r="32">
          <cell r="A32" t="str">
            <v>كاشي جدران</v>
          </cell>
          <cell r="B32" t="str">
            <v>Supply materials, tools and manpower to covered the walls of (sanitation group) latrines  in administrative branch  with all the required works to complete the work and approved by site engineer.تجهيز المواد والمعدات اللازمة لتغليف جدران الصحيات للجناح الاداري المتضرر بالسيراميك ذو المنشأ الامارتي استخدام مونة السمنت و الرمل بنسبة خلط (1 سمنت : 3 رمل ) مع الشربتة للمفاصل واستخدام الوان مناسبة لمونة الشربتة تتناسب مع الوان السيراميك مع كل مايتطلبه العمل وحسب توجيهات المهندس المشرف.</v>
          </cell>
          <cell r="C32" t="str">
            <v>m2</v>
          </cell>
          <cell r="D32">
            <v>32000</v>
          </cell>
        </row>
        <row r="33">
          <cell r="A33" t="str">
            <v>كتيبة</v>
          </cell>
          <cell r="B33" t="str">
            <v xml:space="preserve"> Supply materials and labours to  install window protiction with dimension (1.4*0.850)m  تجهيز المواد و المعدات اللازمة لنصب كتيبة حماية معدنية بابعاد ( 1.4*0.85 م)</v>
          </cell>
          <cell r="C33" t="str">
            <v>E.a</v>
          </cell>
          <cell r="D33">
            <v>100000</v>
          </cell>
        </row>
        <row r="34">
          <cell r="A34" t="str">
            <v>مانع ذباب</v>
          </cell>
          <cell r="B34" t="str">
            <v xml:space="preserve">Supply materials, tools and manpower to install Blocker flies for windows  the work includes removing the old torn Blocker flies with all the required works to complete the Job.تجهيز المواد والمعدات اللازمة لتثبيت مانع ذباب على الشبابيك شاملا العمل قلع مانع الذباب القديم والممزق وكل ما يتطلبه العمل </v>
          </cell>
          <cell r="C34" t="str">
            <v>m2</v>
          </cell>
          <cell r="D34">
            <v>3000</v>
          </cell>
        </row>
        <row r="35">
          <cell r="A35" t="str">
            <v>مضخة</v>
          </cell>
          <cell r="B35" t="str">
            <v>Supply and install centrifugal water pump center views 1 hp, head of pump 50m, input 1'', out put 1''تجهيز وربط مضخة ماء ذات قدرة 1 حصان و ارتفاع 50 م  و الانبوب الداخل و الانبوب الخارج 1 انج</v>
          </cell>
          <cell r="C35" t="str">
            <v>no.</v>
          </cell>
          <cell r="D35">
            <v>150000</v>
          </cell>
        </row>
        <row r="36">
          <cell r="A36" t="str">
            <v>مفرغة</v>
          </cell>
          <cell r="B36" t="str">
            <v xml:space="preserve"> Supply materials and labours to install Ventilation  Fan (6 inch)  on the Ventilation windows in the toilet تجهيز المواد و المعدات اللازمة لنصب وربط مروحة تهوية على زجاج جميع شبابيك التواليتات وبقياس 6 انج</v>
          </cell>
          <cell r="C36" t="str">
            <v>E.a</v>
          </cell>
          <cell r="D36">
            <v>22000</v>
          </cell>
        </row>
        <row r="37">
          <cell r="A37" t="str">
            <v>نصب مغسلة</v>
          </cell>
          <cell r="B37" t="str">
            <v>Supply materials, tools and manpower to install  ceramic wash baisn (roman origin or is equal) size (60*45 cm) with stand and chrom mixerand connct it with water network and sanataion piping    with all  requirments to complete the works and approved by site engineer.  تجهيز ونصب وتشغيل مغسلة فرفوري لون ابيض قياس (60×45)سم مع الخلاط كروم (روماني المنشأ او مايكافئه) مع قفلي زاوية كروم وانابيب توصيلات كروم مع الربط بمنظومتي الماء الحار والبارد وكل مايتطلب لانجاز العمل .</v>
          </cell>
          <cell r="C37" t="str">
            <v>No.</v>
          </cell>
          <cell r="D37">
            <v>65000</v>
          </cell>
        </row>
        <row r="38">
          <cell r="A38" t="str">
            <v>نصب مقعد</v>
          </cell>
          <cell r="B38" t="str">
            <v xml:space="preserve">Supply materials, tools and manpower to install the sanitation system and latrine (eastren set UAE origin )or any product is equal with all fitting pipes  syphone and connect with old sanitation network  and connect all (eastren set) with pipe (4inch) to septic tank with all the requirments to complete the work and approved by site engineer.تجهيز المواد والمعدات اللازمة لنصب مقعد شرقي فرفوري جديد (اماراتي المنشأ) او ما يكافئه مع الكلي تربط على منهول خارجي صب كونكريت (40×40)سم لكل مقعد مع غطاء باستخدام انبوب بلاستك فرعي (4)انج (مصري او سعودي المنشأ) وكل ما يتطلبه العمل ويشمل العمل الربط بحوض التعفين الرئيسي مع تركيب خزان الطرد من البلاستك نوع اماراتي مع توصيل حنفية ماء لكل مجموعة موصولة بخزان الماء وان تكون تاسيسات ظاهرية مع كل ما يلزم لانجاز العمل بصورة متكاملة . مع كافة ملحقاتها وربطها مع شبكة المجاري الموجودة </v>
          </cell>
          <cell r="C38" t="str">
            <v>No.</v>
          </cell>
          <cell r="D38">
            <v>70000</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2"/>
      <sheetName val="PR"/>
      <sheetName val="CBAA"/>
      <sheetName val="CC"/>
      <sheetName val="ECE"/>
      <sheetName val="CCE"/>
      <sheetName val="Sheet1"/>
    </sheetNames>
    <sheetDataSet>
      <sheetData sheetId="0" refreshError="1"/>
      <sheetData sheetId="1"/>
      <sheetData sheetId="2"/>
      <sheetData sheetId="3"/>
      <sheetData sheetId="4"/>
      <sheetData sheetId="5"/>
      <sheetData sheetId="6"/>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454D1A-AD4C-40FC-9828-5BCF64DA1369}">
  <dimension ref="A1:G10"/>
  <sheetViews>
    <sheetView tabSelected="1" zoomScale="78" zoomScaleNormal="78" workbookViewId="0">
      <selection activeCell="B6" sqref="B6:B7"/>
    </sheetView>
  </sheetViews>
  <sheetFormatPr defaultColWidth="9.140625" defaultRowHeight="14.25"/>
  <cols>
    <col min="1" max="1" width="3.85546875" style="10" customWidth="1"/>
    <col min="2" max="2" width="66.140625" style="14" customWidth="1"/>
    <col min="3" max="3" width="51.7109375" style="13" customWidth="1"/>
    <col min="4" max="4" width="5.85546875" style="11" bestFit="1" customWidth="1"/>
    <col min="5" max="5" width="8.140625" style="11" customWidth="1"/>
    <col min="6" max="6" width="11.140625" style="11" customWidth="1"/>
    <col min="7" max="7" width="12.5703125" style="12" customWidth="1"/>
    <col min="8" max="16384" width="9.140625" style="10"/>
  </cols>
  <sheetData>
    <row r="1" spans="1:7" ht="38.25" customHeight="1">
      <c r="A1" s="29"/>
      <c r="B1" s="30" t="s">
        <v>49</v>
      </c>
      <c r="C1" s="30"/>
      <c r="D1" s="30"/>
      <c r="E1" s="30"/>
      <c r="F1" s="30"/>
      <c r="G1" s="31"/>
    </row>
    <row r="2" spans="1:7" ht="32.25" customHeight="1">
      <c r="A2" s="32" t="s">
        <v>36</v>
      </c>
      <c r="B2" s="15" t="s">
        <v>39</v>
      </c>
      <c r="C2" s="15" t="s">
        <v>32</v>
      </c>
      <c r="D2" s="16" t="s">
        <v>37</v>
      </c>
      <c r="E2" s="16" t="s">
        <v>38</v>
      </c>
      <c r="F2" s="16" t="s">
        <v>33</v>
      </c>
      <c r="G2" s="33" t="s">
        <v>34</v>
      </c>
    </row>
    <row r="3" spans="1:7" ht="329.25" customHeight="1">
      <c r="A3" s="34">
        <v>1</v>
      </c>
      <c r="B3" s="20" t="s">
        <v>41</v>
      </c>
      <c r="C3" s="21" t="s">
        <v>51</v>
      </c>
      <c r="D3" s="17" t="s">
        <v>47</v>
      </c>
      <c r="E3" s="18">
        <v>1</v>
      </c>
      <c r="F3" s="19"/>
      <c r="G3" s="35">
        <f t="shared" ref="G3:G6" si="0">E3*F3</f>
        <v>0</v>
      </c>
    </row>
    <row r="4" spans="1:7" ht="214.5" customHeight="1">
      <c r="A4" s="34">
        <v>2</v>
      </c>
      <c r="B4" s="20" t="s">
        <v>42</v>
      </c>
      <c r="C4" s="21" t="s">
        <v>43</v>
      </c>
      <c r="D4" s="17" t="s">
        <v>47</v>
      </c>
      <c r="E4" s="18">
        <v>1</v>
      </c>
      <c r="F4" s="19"/>
      <c r="G4" s="35">
        <f t="shared" si="0"/>
        <v>0</v>
      </c>
    </row>
    <row r="5" spans="1:7" ht="133.5" customHeight="1">
      <c r="A5" s="34">
        <v>3</v>
      </c>
      <c r="B5" s="20" t="s">
        <v>44</v>
      </c>
      <c r="C5" s="21" t="s">
        <v>45</v>
      </c>
      <c r="D5" s="17" t="s">
        <v>47</v>
      </c>
      <c r="E5" s="18">
        <v>8</v>
      </c>
      <c r="F5" s="19"/>
      <c r="G5" s="35">
        <f t="shared" si="0"/>
        <v>0</v>
      </c>
    </row>
    <row r="6" spans="1:7" ht="409.5" customHeight="1">
      <c r="A6" s="45">
        <v>4</v>
      </c>
      <c r="B6" s="24" t="s">
        <v>46</v>
      </c>
      <c r="C6" s="22" t="s">
        <v>50</v>
      </c>
      <c r="D6" s="26" t="s">
        <v>48</v>
      </c>
      <c r="E6" s="27">
        <v>1</v>
      </c>
      <c r="F6" s="28"/>
      <c r="G6" s="36">
        <f t="shared" si="0"/>
        <v>0</v>
      </c>
    </row>
    <row r="7" spans="1:7" ht="81" customHeight="1">
      <c r="A7" s="46"/>
      <c r="B7" s="25"/>
      <c r="C7" s="23"/>
      <c r="D7" s="26"/>
      <c r="E7" s="27"/>
      <c r="F7" s="28"/>
      <c r="G7" s="37"/>
    </row>
    <row r="8" spans="1:7" ht="29.25" customHeight="1" thickBot="1">
      <c r="A8" s="38" t="s">
        <v>35</v>
      </c>
      <c r="B8" s="39"/>
      <c r="C8" s="40"/>
      <c r="D8" s="41" t="s">
        <v>40</v>
      </c>
      <c r="E8" s="42"/>
      <c r="F8" s="43">
        <f>SUM(G3:G7)</f>
        <v>0</v>
      </c>
      <c r="G8" s="44"/>
    </row>
    <row r="9" spans="1:7">
      <c r="A9" s="11"/>
    </row>
    <row r="10" spans="1:7">
      <c r="A10" s="11"/>
    </row>
  </sheetData>
  <mergeCells count="11">
    <mergeCell ref="D8:E8"/>
    <mergeCell ref="F8:G8"/>
    <mergeCell ref="B1:G1"/>
    <mergeCell ref="C6:C7"/>
    <mergeCell ref="B6:B7"/>
    <mergeCell ref="D6:D7"/>
    <mergeCell ref="E6:E7"/>
    <mergeCell ref="F6:F7"/>
    <mergeCell ref="G6:G7"/>
    <mergeCell ref="A8:C8"/>
    <mergeCell ref="A6:A7"/>
  </mergeCells>
  <pageMargins left="0.25" right="0.25" top="0.75" bottom="0.75" header="0.3" footer="0.3"/>
  <pageSetup paperSize="9" scale="6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5"/>
  <sheetViews>
    <sheetView zoomScale="70" zoomScaleNormal="70" workbookViewId="0">
      <selection activeCell="K3" sqref="K3"/>
    </sheetView>
  </sheetViews>
  <sheetFormatPr defaultRowHeight="12.75"/>
  <cols>
    <col min="4" max="4" width="10.140625" bestFit="1" customWidth="1"/>
    <col min="5" max="5" width="11.5703125" bestFit="1" customWidth="1"/>
    <col min="9" max="9" width="70.85546875" bestFit="1" customWidth="1"/>
    <col min="14" max="14" width="13.85546875" bestFit="1" customWidth="1"/>
  </cols>
  <sheetData>
    <row r="1" spans="1:16" s="1" customFormat="1" ht="90">
      <c r="A1" s="2"/>
      <c r="B1" s="3">
        <v>5094</v>
      </c>
      <c r="C1" s="3">
        <v>36806</v>
      </c>
      <c r="D1" s="3">
        <v>3680028</v>
      </c>
      <c r="E1" s="3">
        <v>27600203</v>
      </c>
      <c r="F1" s="3"/>
      <c r="G1" s="3">
        <v>6</v>
      </c>
      <c r="H1" s="3"/>
      <c r="I1" s="4" t="s">
        <v>3</v>
      </c>
      <c r="J1" s="5" t="s">
        <v>2</v>
      </c>
      <c r="K1" s="6">
        <v>15</v>
      </c>
      <c r="L1" s="6" t="s">
        <v>0</v>
      </c>
      <c r="M1" s="7">
        <v>2500</v>
      </c>
      <c r="N1" s="8">
        <f t="shared" ref="N1:N25" si="0">K1*M1</f>
        <v>37500</v>
      </c>
      <c r="O1" s="6"/>
      <c r="P1" s="9"/>
    </row>
    <row r="2" spans="1:16" s="1" customFormat="1" ht="108">
      <c r="A2" s="2"/>
      <c r="B2" s="3">
        <v>5094</v>
      </c>
      <c r="C2" s="3">
        <v>36806</v>
      </c>
      <c r="D2" s="3">
        <v>3680028</v>
      </c>
      <c r="E2" s="3">
        <v>27600203</v>
      </c>
      <c r="F2" s="3"/>
      <c r="G2" s="3">
        <v>7</v>
      </c>
      <c r="H2" s="3"/>
      <c r="I2" s="4" t="s">
        <v>4</v>
      </c>
      <c r="J2" s="5" t="s">
        <v>2</v>
      </c>
      <c r="K2" s="6">
        <v>15</v>
      </c>
      <c r="L2" s="6" t="s">
        <v>0</v>
      </c>
      <c r="M2" s="7">
        <v>2500</v>
      </c>
      <c r="N2" s="8">
        <f t="shared" si="0"/>
        <v>37500</v>
      </c>
      <c r="O2" s="6"/>
      <c r="P2" s="9"/>
    </row>
    <row r="3" spans="1:16" s="1" customFormat="1" ht="90">
      <c r="A3" s="2"/>
      <c r="B3" s="3">
        <v>5094</v>
      </c>
      <c r="C3" s="3">
        <v>36806</v>
      </c>
      <c r="D3" s="3">
        <v>3680028</v>
      </c>
      <c r="E3" s="3">
        <v>27600203</v>
      </c>
      <c r="F3" s="3"/>
      <c r="G3" s="3">
        <v>8</v>
      </c>
      <c r="H3" s="3"/>
      <c r="I3" s="4" t="s">
        <v>5</v>
      </c>
      <c r="J3" s="5" t="s">
        <v>2</v>
      </c>
      <c r="K3" s="6">
        <v>15</v>
      </c>
      <c r="L3" s="6" t="s">
        <v>0</v>
      </c>
      <c r="M3" s="7">
        <v>2500</v>
      </c>
      <c r="N3" s="8">
        <f t="shared" si="0"/>
        <v>37500</v>
      </c>
      <c r="O3" s="6"/>
      <c r="P3" s="9"/>
    </row>
    <row r="4" spans="1:16" s="1" customFormat="1" ht="90">
      <c r="A4" s="2"/>
      <c r="B4" s="3">
        <v>5094</v>
      </c>
      <c r="C4" s="3">
        <v>36806</v>
      </c>
      <c r="D4" s="3">
        <v>3680028</v>
      </c>
      <c r="E4" s="3">
        <v>27600203</v>
      </c>
      <c r="F4" s="3"/>
      <c r="G4" s="3">
        <v>9</v>
      </c>
      <c r="H4" s="3"/>
      <c r="I4" s="4" t="s">
        <v>6</v>
      </c>
      <c r="J4" s="5" t="s">
        <v>2</v>
      </c>
      <c r="K4" s="6">
        <v>15</v>
      </c>
      <c r="L4" s="6" t="s">
        <v>0</v>
      </c>
      <c r="M4" s="7">
        <v>2500</v>
      </c>
      <c r="N4" s="8">
        <f t="shared" si="0"/>
        <v>37500</v>
      </c>
      <c r="O4" s="6"/>
      <c r="P4" s="9"/>
    </row>
    <row r="5" spans="1:16" s="1" customFormat="1" ht="72">
      <c r="A5" s="2"/>
      <c r="B5" s="3">
        <v>5094</v>
      </c>
      <c r="C5" s="3">
        <v>36806</v>
      </c>
      <c r="D5" s="3">
        <v>3680028</v>
      </c>
      <c r="E5" s="3">
        <v>27600203</v>
      </c>
      <c r="F5" s="3"/>
      <c r="G5" s="3">
        <v>10</v>
      </c>
      <c r="H5" s="3"/>
      <c r="I5" s="4" t="s">
        <v>15</v>
      </c>
      <c r="J5" s="5" t="s">
        <v>2</v>
      </c>
      <c r="K5" s="6">
        <v>1</v>
      </c>
      <c r="L5" s="6" t="s">
        <v>0</v>
      </c>
      <c r="M5" s="7">
        <v>50000</v>
      </c>
      <c r="N5" s="8">
        <f t="shared" si="0"/>
        <v>50000</v>
      </c>
      <c r="O5" s="6"/>
      <c r="P5" s="9"/>
    </row>
    <row r="6" spans="1:16" s="1" customFormat="1" ht="54">
      <c r="A6" s="2"/>
      <c r="B6" s="3">
        <v>5094</v>
      </c>
      <c r="C6" s="3">
        <v>36806</v>
      </c>
      <c r="D6" s="3">
        <v>3680028</v>
      </c>
      <c r="E6" s="3">
        <v>27600203</v>
      </c>
      <c r="F6" s="3"/>
      <c r="G6" s="3">
        <v>11</v>
      </c>
      <c r="H6" s="3"/>
      <c r="I6" s="4" t="s">
        <v>16</v>
      </c>
      <c r="J6" s="5" t="s">
        <v>2</v>
      </c>
      <c r="K6" s="6">
        <v>1</v>
      </c>
      <c r="L6" s="6" t="s">
        <v>0</v>
      </c>
      <c r="M6" s="7">
        <v>40000</v>
      </c>
      <c r="N6" s="8">
        <f t="shared" si="0"/>
        <v>40000</v>
      </c>
      <c r="O6" s="6"/>
      <c r="P6" s="9"/>
    </row>
    <row r="7" spans="1:16" s="1" customFormat="1" ht="72">
      <c r="A7" s="2"/>
      <c r="B7" s="3">
        <v>5094</v>
      </c>
      <c r="C7" s="3">
        <v>36806</v>
      </c>
      <c r="D7" s="3">
        <v>3680028</v>
      </c>
      <c r="E7" s="3">
        <v>27600203</v>
      </c>
      <c r="F7" s="3"/>
      <c r="G7" s="3">
        <v>12</v>
      </c>
      <c r="H7" s="3"/>
      <c r="I7" s="4" t="s">
        <v>17</v>
      </c>
      <c r="J7" s="5" t="s">
        <v>2</v>
      </c>
      <c r="K7" s="6">
        <v>1</v>
      </c>
      <c r="L7" s="6" t="s">
        <v>0</v>
      </c>
      <c r="M7" s="7">
        <v>40000</v>
      </c>
      <c r="N7" s="8">
        <f t="shared" si="0"/>
        <v>40000</v>
      </c>
      <c r="O7" s="6"/>
      <c r="P7" s="9"/>
    </row>
    <row r="8" spans="1:16" s="1" customFormat="1" ht="36">
      <c r="A8" s="2"/>
      <c r="B8" s="3">
        <v>5094</v>
      </c>
      <c r="C8" s="3">
        <v>36806</v>
      </c>
      <c r="D8" s="3">
        <v>3680028</v>
      </c>
      <c r="E8" s="3">
        <v>27600203</v>
      </c>
      <c r="F8" s="3"/>
      <c r="G8" s="3">
        <v>13</v>
      </c>
      <c r="H8" s="3"/>
      <c r="I8" s="4" t="s">
        <v>30</v>
      </c>
      <c r="J8" s="5" t="s">
        <v>2</v>
      </c>
      <c r="K8" s="6">
        <v>1</v>
      </c>
      <c r="L8" s="6" t="s">
        <v>0</v>
      </c>
      <c r="M8" s="7">
        <v>40000</v>
      </c>
      <c r="N8" s="8">
        <f t="shared" si="0"/>
        <v>40000</v>
      </c>
      <c r="O8" s="6"/>
      <c r="P8" s="9"/>
    </row>
    <row r="9" spans="1:16" s="1" customFormat="1" ht="72">
      <c r="A9" s="2"/>
      <c r="B9" s="3">
        <v>5094</v>
      </c>
      <c r="C9" s="3">
        <v>36806</v>
      </c>
      <c r="D9" s="3">
        <v>3680028</v>
      </c>
      <c r="E9" s="3">
        <v>27600203</v>
      </c>
      <c r="F9" s="3"/>
      <c r="G9" s="3">
        <v>14</v>
      </c>
      <c r="H9" s="3"/>
      <c r="I9" s="4" t="s">
        <v>31</v>
      </c>
      <c r="J9" s="5" t="s">
        <v>2</v>
      </c>
      <c r="K9" s="6">
        <v>1</v>
      </c>
      <c r="L9" s="6" t="s">
        <v>0</v>
      </c>
      <c r="M9" s="7">
        <v>350000</v>
      </c>
      <c r="N9" s="8">
        <f t="shared" si="0"/>
        <v>350000</v>
      </c>
      <c r="O9" s="6"/>
      <c r="P9" s="9"/>
    </row>
    <row r="10" spans="1:16" s="1" customFormat="1" ht="72">
      <c r="A10" s="2"/>
      <c r="B10" s="3">
        <v>5094</v>
      </c>
      <c r="C10" s="3">
        <v>36806</v>
      </c>
      <c r="D10" s="3">
        <v>3680028</v>
      </c>
      <c r="E10" s="3">
        <v>27600203</v>
      </c>
      <c r="F10" s="3"/>
      <c r="G10" s="3">
        <v>15</v>
      </c>
      <c r="H10" s="3"/>
      <c r="I10" s="4" t="s">
        <v>18</v>
      </c>
      <c r="J10" s="5" t="s">
        <v>2</v>
      </c>
      <c r="K10" s="6">
        <v>1</v>
      </c>
      <c r="L10" s="6" t="s">
        <v>0</v>
      </c>
      <c r="M10" s="7">
        <v>25000</v>
      </c>
      <c r="N10" s="8">
        <f t="shared" si="0"/>
        <v>25000</v>
      </c>
      <c r="O10" s="6"/>
      <c r="P10" s="9"/>
    </row>
    <row r="11" spans="1:16" s="1" customFormat="1" ht="36">
      <c r="A11" s="2"/>
      <c r="B11" s="3">
        <v>5094</v>
      </c>
      <c r="C11" s="3">
        <v>36806</v>
      </c>
      <c r="D11" s="3">
        <v>3680028</v>
      </c>
      <c r="E11" s="3">
        <v>27600203</v>
      </c>
      <c r="F11" s="3"/>
      <c r="G11" s="3">
        <v>16</v>
      </c>
      <c r="H11" s="3"/>
      <c r="I11" s="4" t="s">
        <v>19</v>
      </c>
      <c r="J11" s="5" t="s">
        <v>2</v>
      </c>
      <c r="K11" s="6">
        <v>4</v>
      </c>
      <c r="L11" s="6" t="s">
        <v>0</v>
      </c>
      <c r="M11" s="7">
        <v>2000</v>
      </c>
      <c r="N11" s="8">
        <f t="shared" si="0"/>
        <v>8000</v>
      </c>
      <c r="O11" s="6"/>
      <c r="P11" s="9"/>
    </row>
    <row r="12" spans="1:16" s="1" customFormat="1" ht="54">
      <c r="A12" s="2"/>
      <c r="B12" s="3">
        <v>5094</v>
      </c>
      <c r="C12" s="3">
        <v>36806</v>
      </c>
      <c r="D12" s="3">
        <v>3680028</v>
      </c>
      <c r="E12" s="3">
        <v>27600203</v>
      </c>
      <c r="F12" s="3"/>
      <c r="G12" s="3">
        <v>17</v>
      </c>
      <c r="H12" s="3"/>
      <c r="I12" s="4" t="s">
        <v>7</v>
      </c>
      <c r="J12" s="5" t="s">
        <v>2</v>
      </c>
      <c r="K12" s="6">
        <v>3</v>
      </c>
      <c r="L12" s="6" t="s">
        <v>0</v>
      </c>
      <c r="M12" s="7">
        <v>2000</v>
      </c>
      <c r="N12" s="8">
        <f t="shared" si="0"/>
        <v>6000</v>
      </c>
      <c r="O12" s="6"/>
      <c r="P12" s="9"/>
    </row>
    <row r="13" spans="1:16" s="1" customFormat="1" ht="36">
      <c r="A13" s="2"/>
      <c r="B13" s="3">
        <v>5094</v>
      </c>
      <c r="C13" s="3">
        <v>36806</v>
      </c>
      <c r="D13" s="3">
        <v>3680028</v>
      </c>
      <c r="E13" s="3">
        <v>27600203</v>
      </c>
      <c r="F13" s="3"/>
      <c r="G13" s="3">
        <v>18</v>
      </c>
      <c r="H13" s="3"/>
      <c r="I13" s="4" t="s">
        <v>20</v>
      </c>
      <c r="J13" s="5" t="s">
        <v>8</v>
      </c>
      <c r="K13" s="6">
        <v>5</v>
      </c>
      <c r="L13" s="6" t="s">
        <v>0</v>
      </c>
      <c r="M13" s="7">
        <v>5000</v>
      </c>
      <c r="N13" s="8">
        <f t="shared" si="0"/>
        <v>25000</v>
      </c>
      <c r="O13" s="6"/>
      <c r="P13" s="9"/>
    </row>
    <row r="14" spans="1:16" s="1" customFormat="1" ht="36">
      <c r="A14" s="2"/>
      <c r="B14" s="3">
        <v>5094</v>
      </c>
      <c r="C14" s="3">
        <v>36806</v>
      </c>
      <c r="D14" s="3">
        <v>3680028</v>
      </c>
      <c r="E14" s="3">
        <v>27600203</v>
      </c>
      <c r="F14" s="3"/>
      <c r="G14" s="3">
        <v>19</v>
      </c>
      <c r="H14" s="3"/>
      <c r="I14" s="4" t="s">
        <v>21</v>
      </c>
      <c r="J14" s="5" t="s">
        <v>2</v>
      </c>
      <c r="K14" s="6">
        <v>1</v>
      </c>
      <c r="L14" s="6" t="s">
        <v>0</v>
      </c>
      <c r="M14" s="7">
        <v>40000</v>
      </c>
      <c r="N14" s="8">
        <f t="shared" si="0"/>
        <v>40000</v>
      </c>
      <c r="O14" s="6"/>
      <c r="P14" s="9"/>
    </row>
    <row r="15" spans="1:16" s="1" customFormat="1" ht="36">
      <c r="A15" s="2"/>
      <c r="B15" s="3">
        <v>5094</v>
      </c>
      <c r="C15" s="3">
        <v>36806</v>
      </c>
      <c r="D15" s="3">
        <v>3680028</v>
      </c>
      <c r="E15" s="3">
        <v>27600203</v>
      </c>
      <c r="F15" s="3"/>
      <c r="G15" s="3">
        <v>20</v>
      </c>
      <c r="H15" s="3"/>
      <c r="I15" s="4" t="s">
        <v>22</v>
      </c>
      <c r="J15" s="5" t="s">
        <v>2</v>
      </c>
      <c r="K15" s="6">
        <v>1</v>
      </c>
      <c r="L15" s="6" t="s">
        <v>0</v>
      </c>
      <c r="M15" s="7">
        <v>60000</v>
      </c>
      <c r="N15" s="8">
        <f t="shared" si="0"/>
        <v>60000</v>
      </c>
      <c r="O15" s="6"/>
      <c r="P15" s="9"/>
    </row>
    <row r="16" spans="1:16" s="1" customFormat="1" ht="36">
      <c r="A16" s="2"/>
      <c r="B16" s="3">
        <v>5094</v>
      </c>
      <c r="C16" s="3">
        <v>36806</v>
      </c>
      <c r="D16" s="3">
        <v>3680028</v>
      </c>
      <c r="E16" s="3">
        <v>27600203</v>
      </c>
      <c r="F16" s="3"/>
      <c r="G16" s="3">
        <v>21</v>
      </c>
      <c r="H16" s="3"/>
      <c r="I16" s="4" t="s">
        <v>23</v>
      </c>
      <c r="J16" s="5" t="s">
        <v>2</v>
      </c>
      <c r="K16" s="6">
        <v>3</v>
      </c>
      <c r="L16" s="6" t="s">
        <v>0</v>
      </c>
      <c r="M16" s="7">
        <v>15000</v>
      </c>
      <c r="N16" s="8">
        <f t="shared" si="0"/>
        <v>45000</v>
      </c>
      <c r="O16" s="6"/>
      <c r="P16" s="9"/>
    </row>
    <row r="17" spans="1:16" s="1" customFormat="1" ht="18.75">
      <c r="A17" s="2"/>
      <c r="B17" s="3">
        <v>5094</v>
      </c>
      <c r="C17" s="3">
        <v>36806</v>
      </c>
      <c r="D17" s="3">
        <v>3680028</v>
      </c>
      <c r="E17" s="3">
        <v>27600203</v>
      </c>
      <c r="F17" s="3"/>
      <c r="G17" s="3">
        <v>22</v>
      </c>
      <c r="H17" s="3"/>
      <c r="I17" s="4" t="s">
        <v>9</v>
      </c>
      <c r="J17" s="5" t="s">
        <v>10</v>
      </c>
      <c r="K17" s="6">
        <v>6</v>
      </c>
      <c r="L17" s="6" t="s">
        <v>0</v>
      </c>
      <c r="M17" s="7">
        <v>4500</v>
      </c>
      <c r="N17" s="8">
        <f t="shared" si="0"/>
        <v>27000</v>
      </c>
      <c r="O17" s="6"/>
      <c r="P17" s="9"/>
    </row>
    <row r="18" spans="1:16" s="1" customFormat="1" ht="36">
      <c r="A18" s="2"/>
      <c r="B18" s="3">
        <v>5094</v>
      </c>
      <c r="C18" s="3">
        <v>36806</v>
      </c>
      <c r="D18" s="3">
        <v>3680028</v>
      </c>
      <c r="E18" s="3">
        <v>27600203</v>
      </c>
      <c r="F18" s="3"/>
      <c r="G18" s="3">
        <v>23</v>
      </c>
      <c r="H18" s="3"/>
      <c r="I18" s="4" t="s">
        <v>11</v>
      </c>
      <c r="J18" s="5" t="s">
        <v>2</v>
      </c>
      <c r="K18" s="6">
        <v>2</v>
      </c>
      <c r="L18" s="6" t="s">
        <v>0</v>
      </c>
      <c r="M18" s="7">
        <v>15000</v>
      </c>
      <c r="N18" s="8">
        <f t="shared" si="0"/>
        <v>30000</v>
      </c>
      <c r="O18" s="6"/>
      <c r="P18" s="9"/>
    </row>
    <row r="19" spans="1:16" s="1" customFormat="1" ht="72">
      <c r="A19" s="2"/>
      <c r="B19" s="3">
        <v>5094</v>
      </c>
      <c r="C19" s="3">
        <v>36806</v>
      </c>
      <c r="D19" s="3">
        <v>3680028</v>
      </c>
      <c r="E19" s="3">
        <v>27600203</v>
      </c>
      <c r="F19" s="3"/>
      <c r="G19" s="3">
        <v>24</v>
      </c>
      <c r="H19" s="3"/>
      <c r="I19" s="4" t="s">
        <v>29</v>
      </c>
      <c r="J19" s="5" t="s">
        <v>12</v>
      </c>
      <c r="K19" s="6">
        <v>450</v>
      </c>
      <c r="L19" s="6" t="s">
        <v>0</v>
      </c>
      <c r="M19" s="7">
        <v>1500</v>
      </c>
      <c r="N19" s="8">
        <f t="shared" si="0"/>
        <v>675000</v>
      </c>
      <c r="O19" s="6"/>
      <c r="P19" s="9"/>
    </row>
    <row r="20" spans="1:16" s="1" customFormat="1" ht="54">
      <c r="A20" s="2"/>
      <c r="B20" s="3">
        <v>5094</v>
      </c>
      <c r="C20" s="3">
        <v>36806</v>
      </c>
      <c r="D20" s="3">
        <v>3680028</v>
      </c>
      <c r="E20" s="3">
        <v>27600203</v>
      </c>
      <c r="F20" s="3"/>
      <c r="G20" s="3">
        <v>25</v>
      </c>
      <c r="H20" s="3"/>
      <c r="I20" s="4" t="s">
        <v>28</v>
      </c>
      <c r="J20" s="5" t="s">
        <v>12</v>
      </c>
      <c r="K20" s="6">
        <v>450</v>
      </c>
      <c r="L20" s="6" t="s">
        <v>0</v>
      </c>
      <c r="M20" s="7">
        <v>1000</v>
      </c>
      <c r="N20" s="8">
        <f t="shared" si="0"/>
        <v>450000</v>
      </c>
      <c r="O20" s="6"/>
      <c r="P20" s="9"/>
    </row>
    <row r="21" spans="1:16" s="1" customFormat="1" ht="54">
      <c r="A21" s="2"/>
      <c r="B21" s="3">
        <v>5094</v>
      </c>
      <c r="C21" s="3">
        <v>36806</v>
      </c>
      <c r="D21" s="3">
        <v>3680028</v>
      </c>
      <c r="E21" s="3">
        <v>27600203</v>
      </c>
      <c r="F21" s="3"/>
      <c r="G21" s="3">
        <v>26</v>
      </c>
      <c r="H21" s="3"/>
      <c r="I21" s="4" t="s">
        <v>24</v>
      </c>
      <c r="J21" s="5" t="s">
        <v>1</v>
      </c>
      <c r="K21" s="6">
        <v>450</v>
      </c>
      <c r="L21" s="6" t="s">
        <v>0</v>
      </c>
      <c r="M21" s="7">
        <v>1500</v>
      </c>
      <c r="N21" s="8">
        <f t="shared" si="0"/>
        <v>675000</v>
      </c>
      <c r="O21" s="6"/>
      <c r="P21" s="9"/>
    </row>
    <row r="22" spans="1:16" s="1" customFormat="1" ht="36">
      <c r="A22" s="2"/>
      <c r="B22" s="3">
        <v>5094</v>
      </c>
      <c r="C22" s="3">
        <v>36806</v>
      </c>
      <c r="D22" s="3">
        <v>3680028</v>
      </c>
      <c r="E22" s="3">
        <v>27600203</v>
      </c>
      <c r="F22" s="3"/>
      <c r="G22" s="3">
        <v>27</v>
      </c>
      <c r="H22" s="3"/>
      <c r="I22" s="4" t="s">
        <v>25</v>
      </c>
      <c r="J22" s="5" t="s">
        <v>13</v>
      </c>
      <c r="K22" s="6">
        <v>7</v>
      </c>
      <c r="L22" s="6" t="s">
        <v>0</v>
      </c>
      <c r="M22" s="7">
        <v>5000</v>
      </c>
      <c r="N22" s="8">
        <f t="shared" si="0"/>
        <v>35000</v>
      </c>
      <c r="O22" s="6"/>
      <c r="P22" s="9"/>
    </row>
    <row r="23" spans="1:16" s="1" customFormat="1" ht="36">
      <c r="A23" s="2"/>
      <c r="B23" s="3">
        <v>5094</v>
      </c>
      <c r="C23" s="3">
        <v>36806</v>
      </c>
      <c r="D23" s="3">
        <v>3680028</v>
      </c>
      <c r="E23" s="3">
        <v>27600203</v>
      </c>
      <c r="F23" s="3"/>
      <c r="G23" s="3">
        <v>28</v>
      </c>
      <c r="H23" s="3"/>
      <c r="I23" s="4" t="s">
        <v>26</v>
      </c>
      <c r="J23" s="5" t="s">
        <v>2</v>
      </c>
      <c r="K23" s="6">
        <v>150</v>
      </c>
      <c r="L23" s="6" t="s">
        <v>0</v>
      </c>
      <c r="M23" s="7">
        <v>500</v>
      </c>
      <c r="N23" s="8">
        <f t="shared" si="0"/>
        <v>75000</v>
      </c>
      <c r="O23" s="6"/>
      <c r="P23" s="9"/>
    </row>
    <row r="24" spans="1:16" s="1" customFormat="1" ht="54">
      <c r="A24" s="2"/>
      <c r="B24" s="3">
        <v>5094</v>
      </c>
      <c r="C24" s="3">
        <v>36806</v>
      </c>
      <c r="D24" s="3">
        <v>3680028</v>
      </c>
      <c r="E24" s="3">
        <v>27600203</v>
      </c>
      <c r="F24" s="3"/>
      <c r="G24" s="3">
        <v>29</v>
      </c>
      <c r="H24" s="3"/>
      <c r="I24" s="4" t="s">
        <v>14</v>
      </c>
      <c r="J24" s="5" t="s">
        <v>13</v>
      </c>
      <c r="K24" s="6">
        <v>7</v>
      </c>
      <c r="L24" s="6" t="s">
        <v>0</v>
      </c>
      <c r="M24" s="7">
        <v>5000</v>
      </c>
      <c r="N24" s="8">
        <f t="shared" si="0"/>
        <v>35000</v>
      </c>
      <c r="O24" s="6"/>
      <c r="P24" s="9"/>
    </row>
    <row r="25" spans="1:16" s="1" customFormat="1" ht="72">
      <c r="A25" s="2"/>
      <c r="B25" s="3">
        <v>5094</v>
      </c>
      <c r="C25" s="3">
        <v>36806</v>
      </c>
      <c r="D25" s="3">
        <v>3680028</v>
      </c>
      <c r="E25" s="3">
        <v>27600203</v>
      </c>
      <c r="F25" s="3"/>
      <c r="G25" s="3">
        <v>30</v>
      </c>
      <c r="H25" s="3"/>
      <c r="I25" s="4" t="s">
        <v>27</v>
      </c>
      <c r="J25" s="5" t="s">
        <v>2</v>
      </c>
      <c r="K25" s="6">
        <v>150</v>
      </c>
      <c r="L25" s="6" t="s">
        <v>0</v>
      </c>
      <c r="M25" s="7">
        <v>12000</v>
      </c>
      <c r="N25" s="8">
        <f t="shared" si="0"/>
        <v>1800000</v>
      </c>
      <c r="O25" s="6"/>
      <c r="P25" s="9"/>
    </row>
  </sheetData>
  <conditionalFormatting sqref="I1:I25">
    <cfRule type="expression" dxfId="1" priority="1">
      <formula>ISBLANK($A1)</formula>
    </cfRule>
    <cfRule type="containsBlanks" dxfId="0" priority="2">
      <formula>LEN(TRIM(I1))=0</formula>
    </cfRule>
  </conditionalFormatting>
  <dataValidations count="5">
    <dataValidation type="textLength" errorStyle="information" operator="equal" allowBlank="1" showInputMessage="1" showErrorMessage="1" errorTitle="Project Code" error="Expected 7 digits" sqref="D1:D25" xr:uid="{00000000-0002-0000-0300-000000000000}">
      <formula1>7</formula1>
    </dataValidation>
    <dataValidation type="textLength" errorStyle="information" operator="equal" allowBlank="1" showInputMessage="1" showErrorMessage="1" errorTitle="Cost Centre" error="Expected 5 digits" sqref="C1:C25" xr:uid="{00000000-0002-0000-0300-000001000000}">
      <formula1>5</formula1>
    </dataValidation>
    <dataValidation type="textLength" errorStyle="information" operator="equal" allowBlank="1" showInputMessage="1" showErrorMessage="1" errorTitle="Account Code" error="Expected 4 digits" sqref="B1:B25" xr:uid="{00000000-0002-0000-0300-000002000000}">
      <formula1>4</formula1>
    </dataValidation>
    <dataValidation type="textLength" errorStyle="information" operator="equal" allowBlank="1" showInputMessage="1" showErrorMessage="1" errorTitle="SOF" error="Expected 8 digits" sqref="E1:E25" xr:uid="{00000000-0002-0000-0300-000003000000}">
      <formula1>8</formula1>
    </dataValidation>
    <dataValidation type="textLength" allowBlank="1" showInputMessage="1" showErrorMessage="1" errorTitle="DEA Code" error="Expected 5 or 6 digits" sqref="F1:F25" xr:uid="{00000000-0002-0000-0300-000004000000}">
      <formula1>5</formula1>
      <formula2>6</formula2>
    </dataValidation>
  </dataValidations>
  <pageMargins left="0.7" right="0.7" top="0.75" bottom="0.75" header="0.3" footer="0.3"/>
  <pageSetup paperSize="9" orientation="portrait" verticalDpi="0"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5000000}">
          <x14:formula1>
            <xm:f>'C:\Users\A.Rashid\Documents\Savethechildren\PR\[PR-IRQ-KRK-2020-0128 Advertising Tender PR-88.xlsm]Sheet2'!#REF!</xm:f>
          </x14:formula1>
          <xm:sqref>O1:O25</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C919D2BD009BC44902F404DD2F6C669" ma:contentTypeVersion="7" ma:contentTypeDescription="Create a new document." ma:contentTypeScope="" ma:versionID="354d45fb2ce753ef8b647c4bb0dfb830">
  <xsd:schema xmlns:xsd="http://www.w3.org/2001/XMLSchema" xmlns:xs="http://www.w3.org/2001/XMLSchema" xmlns:p="http://schemas.microsoft.com/office/2006/metadata/properties" xmlns:ns3="97555934-1beb-4aa4-9736-ce73aa946c71" xmlns:ns4="8a372179-5361-474a-b7b7-c327da078b2a" targetNamespace="http://schemas.microsoft.com/office/2006/metadata/properties" ma:root="true" ma:fieldsID="1203454757e3f1474c2bb422d1bfabf8" ns3:_="" ns4:_="">
    <xsd:import namespace="97555934-1beb-4aa4-9736-ce73aa946c71"/>
    <xsd:import namespace="8a372179-5361-474a-b7b7-c327da078b2a"/>
    <xsd:element name="properties">
      <xsd:complexType>
        <xsd:sequence>
          <xsd:element name="documentManagement">
            <xsd:complexType>
              <xsd:all>
                <xsd:element ref="ns3:_activity" minOccurs="0"/>
                <xsd:element ref="ns4:SharedWithUsers" minOccurs="0"/>
                <xsd:element ref="ns4:SharedWithDetails" minOccurs="0"/>
                <xsd:element ref="ns4:SharingHintHash" minOccurs="0"/>
                <xsd:element ref="ns3:MediaServiceMetadata" minOccurs="0"/>
                <xsd:element ref="ns3:MediaServiceFastMetadata"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7555934-1beb-4aa4-9736-ce73aa946c71" elementFormDefault="qualified">
    <xsd:import namespace="http://schemas.microsoft.com/office/2006/documentManagement/types"/>
    <xsd:import namespace="http://schemas.microsoft.com/office/infopath/2007/PartnerControls"/>
    <xsd:element name="_activity" ma:index="8" nillable="true" ma:displayName="_activity" ma:hidden="true" ma:internalName="_activity">
      <xsd:simpleType>
        <xsd:restriction base="dms:Note"/>
      </xsd:simpleType>
    </xsd:element>
    <xsd:element name="MediaServiceMetadata" ma:index="12" nillable="true" ma:displayName="MediaServiceMetadata" ma:hidden="true" ma:internalName="MediaServiceMetadata" ma:readOnly="true">
      <xsd:simpleType>
        <xsd:restriction base="dms:Note"/>
      </xsd:simpleType>
    </xsd:element>
    <xsd:element name="MediaServiceFastMetadata" ma:index="13" nillable="true" ma:displayName="MediaServiceFastMetadata" ma:hidden="true" ma:internalName="MediaServiceFastMetadata"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a372179-5361-474a-b7b7-c327da078b2a" elementFormDefault="qualified">
    <xsd:import namespace="http://schemas.microsoft.com/office/2006/documentManagement/types"/>
    <xsd:import namespace="http://schemas.microsoft.com/office/infopath/2007/PartnerControls"/>
    <xsd:element name="SharedWithUsers" ma:index="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0" nillable="true" ma:displayName="Shared With Details" ma:internalName="SharedWithDetails" ma:readOnly="true">
      <xsd:simpleType>
        <xsd:restriction base="dms:Note">
          <xsd:maxLength value="255"/>
        </xsd:restriction>
      </xsd:simpleType>
    </xsd:element>
    <xsd:element name="SharingHintHash" ma:index="11"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pc="http://schemas.microsoft.com/office/infopath/2007/PartnerControls" xmlns:xsi="http://www.w3.org/2001/XMLSchema-instance">
  <documentManagement>
    <_activity xmlns="97555934-1beb-4aa4-9736-ce73aa946c71" xsi:nil="true"/>
  </documentManagement>
</p:properties>
</file>

<file path=customXml/itemProps1.xml><?xml version="1.0" encoding="utf-8"?>
<ds:datastoreItem xmlns:ds="http://schemas.openxmlformats.org/officeDocument/2006/customXml" ds:itemID="{F2636F8C-1865-4702-B8AF-63BB5E3B78CD}">
  <ds:schemaRefs>
    <ds:schemaRef ds:uri="http://schemas.microsoft.com/office/2006/metadata/contentType"/>
    <ds:schemaRef ds:uri="http://schemas.microsoft.com/office/2006/metadata/properties/metaAttributes"/>
    <ds:schemaRef ds:uri="http://www.w3.org/2000/xmlns/"/>
    <ds:schemaRef ds:uri="http://www.w3.org/2001/XMLSchema"/>
    <ds:schemaRef ds:uri="97555934-1beb-4aa4-9736-ce73aa946c71"/>
    <ds:schemaRef ds:uri="8a372179-5361-474a-b7b7-c327da078b2a"/>
    <ds:schemaRef ds:uri="http://schemas.microsoft.com/office/2006/metadata/propertie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FEC5203-3003-469D-BF66-7AF8F79C1EE4}">
  <ds:schemaRefs>
    <ds:schemaRef ds:uri="http://schemas.microsoft.com/sharepoint/v3/contenttype/forms"/>
  </ds:schemaRefs>
</ds:datastoreItem>
</file>

<file path=customXml/itemProps3.xml><?xml version="1.0" encoding="utf-8"?>
<ds:datastoreItem xmlns:ds="http://schemas.openxmlformats.org/officeDocument/2006/customXml" ds:itemID="{5779C95A-FBB1-4C38-9B6A-B28762D77665}">
  <ds:schemaRefs>
    <ds:schemaRef ds:uri="http://schemas.microsoft.com/office/2006/metadata/properties"/>
    <ds:schemaRef ds:uri="http://www.w3.org/2000/xmlns/"/>
    <ds:schemaRef ds:uri="97555934-1beb-4aa4-9736-ce73aa946c71"/>
    <ds:schemaRef ds:uri="http://www.w3.org/2001/XMLSchema-instance"/>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Solar panel</vt:lpstr>
      <vt:lpstr>Sheet1</vt:lpstr>
      <vt:lpstr>'Solar panel'!Print_Area</vt:lpstr>
    </vt:vector>
  </TitlesOfParts>
  <Company>Save the Children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log_temp2</dc:creator>
  <cp:lastModifiedBy>Rashid, Alan</cp:lastModifiedBy>
  <cp:revision/>
  <cp:lastPrinted>2024-10-20T10:54:15Z</cp:lastPrinted>
  <dcterms:created xsi:type="dcterms:W3CDTF">2008-12-04T14:58:20Z</dcterms:created>
  <dcterms:modified xsi:type="dcterms:W3CDTF">2024-10-29T09:04:49Z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0x010100AC919D2BD009BC44902F404DD2F6C669</vt:lpwstr>
  </property>
  <property fmtid="{D5CDD505-2E9C-101B-9397-08002B2CF9AE}" pid="3" name="SCITaxSource">
    <vt:lpwstr/>
  </property>
  <property fmtid="{D5CDD505-2E9C-101B-9397-08002B2CF9AE}" pid="4" name="SCITaxAssociatedThemes">
    <vt:lpwstr/>
  </property>
  <property fmtid="{D5CDD505-2E9C-101B-9397-08002B2CF9AE}" pid="5" name="SCITaxAssociatedDepartments">
    <vt:lpwstr/>
  </property>
  <property fmtid="{D5CDD505-2E9C-101B-9397-08002B2CF9AE}" pid="6" name="SCITaxPartners">
    <vt:lpwstr/>
  </property>
  <property fmtid="{D5CDD505-2E9C-101B-9397-08002B2CF9AE}" pid="7" name="SCITaxKeywords">
    <vt:lpwstr/>
  </property>
  <property fmtid="{D5CDD505-2E9C-101B-9397-08002B2CF9AE}" pid="8" name="SCITaxAssociatedLocations">
    <vt:lpwstr/>
  </property>
  <property fmtid="{D5CDD505-2E9C-101B-9397-08002B2CF9AE}" pid="9" name="SCITaxDisasterType">
    <vt:lpwstr/>
  </property>
  <property fmtid="{D5CDD505-2E9C-101B-9397-08002B2CF9AE}" pid="10" name="Created By">
    <vt:lpwstr>i:0#.w|sci\s.ramesh</vt:lpwstr>
  </property>
  <property fmtid="{D5CDD505-2E9C-101B-9397-08002B2CF9AE}" pid="11" name="Modified By">
    <vt:lpwstr>i:0#.w|sci\s.ramesh</vt:lpwstr>
  </property>
  <property fmtid="{D5CDD505-2E9C-101B-9397-08002B2CF9AE}" pid="12" name="FileLeafRef">
    <vt:lpwstr>SC-PR-07 - Procurement Request (v1.1).xlsx</vt:lpwstr>
  </property>
  <property fmtid="{D5CDD505-2E9C-101B-9397-08002B2CF9AE}" pid="13" name="SCITaxPrimaryLocation">
    <vt:lpwstr/>
  </property>
  <property fmtid="{D5CDD505-2E9C-101B-9397-08002B2CF9AE}" pid="14" name="SCITaxDocumentCategory">
    <vt:lpwstr/>
  </property>
  <property fmtid="{D5CDD505-2E9C-101B-9397-08002B2CF9AE}" pid="15" name="SCITaxLanguage">
    <vt:lpwstr/>
  </property>
  <property fmtid="{D5CDD505-2E9C-101B-9397-08002B2CF9AE}" pid="16" name="SCITaxPrimaryTheme">
    <vt:lpwstr/>
  </property>
  <property fmtid="{D5CDD505-2E9C-101B-9397-08002B2CF9AE}" pid="17" name="SCITaxPrimaryDepartment">
    <vt:lpwstr/>
  </property>
  <property fmtid="{D5CDD505-2E9C-101B-9397-08002B2CF9AE}" pid="18" name="Order">
    <vt:r8>48300</vt:r8>
  </property>
  <property fmtid="{D5CDD505-2E9C-101B-9397-08002B2CF9AE}" pid="19" name="AuthorIds_UIVersion_512">
    <vt:lpwstr>919</vt:lpwstr>
  </property>
</Properties>
</file>