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chemonics-my.sharepoint.com/personal/ssaeed_icritaafi_org/Documents/Taafi/IRP 2/South On going Activities/STH089/01_PAR &amp; RFP/"/>
    </mc:Choice>
  </mc:AlternateContent>
  <xr:revisionPtr revIDLastSave="3" documentId="13_ncr:1_{252D20EA-93B7-4521-AC18-F183A940A766}" xr6:coauthVersionLast="47" xr6:coauthVersionMax="47" xr10:uidLastSave="{3CA5BFD3-C515-42E9-BC89-B4F68B9DE76E}"/>
  <bookViews>
    <workbookView xWindow="-108" yWindow="-108" windowWidth="23256" windowHeight="12456" tabRatio="816" xr2:uid="{00000000-000D-0000-FFFF-FFFF00000000}"/>
  </bookViews>
  <sheets>
    <sheet name="Al-Aumniat School Al-Albab Scho" sheetId="8" r:id="rId1"/>
  </sheets>
  <definedNames>
    <definedName name="_xlnm.Print_Area" localSheetId="0">'Al-Aumniat School Al-Albab Scho'!$A$1:$F$68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8" l="1"/>
  <c r="F12" i="8"/>
  <c r="F13" i="8"/>
  <c r="F14" i="8"/>
  <c r="F15" i="8"/>
  <c r="F16" i="8"/>
  <c r="F17" i="8"/>
  <c r="F18" i="8"/>
  <c r="F19" i="8"/>
  <c r="F20" i="8"/>
  <c r="F21" i="8"/>
  <c r="F22" i="8"/>
  <c r="F23" i="8"/>
  <c r="F24" i="8"/>
  <c r="F25" i="8"/>
  <c r="F26" i="8"/>
  <c r="F28" i="8"/>
  <c r="F29" i="8"/>
  <c r="F30" i="8"/>
  <c r="F31" i="8"/>
  <c r="F32" i="8"/>
  <c r="F33" i="8"/>
  <c r="F34" i="8"/>
  <c r="F35" i="8"/>
  <c r="F36" i="8"/>
  <c r="F37" i="8"/>
  <c r="F38" i="8"/>
  <c r="F39" i="8"/>
  <c r="F40" i="8"/>
  <c r="F41" i="8"/>
  <c r="F42" i="8"/>
  <c r="F43" i="8"/>
  <c r="F44" i="8"/>
  <c r="F45" i="8"/>
  <c r="F46" i="8"/>
  <c r="F47" i="8"/>
  <c r="F48" i="8"/>
  <c r="F49" i="8"/>
  <c r="F50" i="8"/>
  <c r="F51" i="8"/>
  <c r="F52" i="8"/>
  <c r="F54" i="8"/>
  <c r="F55" i="8"/>
  <c r="F56" i="8"/>
  <c r="F57" i="8"/>
  <c r="F58" i="8"/>
  <c r="F59" i="8"/>
  <c r="F60" i="8"/>
  <c r="F61" i="8"/>
  <c r="F62" i="8"/>
  <c r="F63" i="8"/>
  <c r="F64" i="8"/>
  <c r="F66" i="8"/>
  <c r="F67" i="8"/>
  <c r="D12" i="8"/>
  <c r="F68" i="8" l="1"/>
  <c r="F10" i="8"/>
</calcChain>
</file>

<file path=xl/sharedStrings.xml><?xml version="1.0" encoding="utf-8"?>
<sst xmlns="http://schemas.openxmlformats.org/spreadsheetml/2006/main" count="126" uniqueCount="70">
  <si>
    <t>Unit</t>
  </si>
  <si>
    <t xml:space="preserve">General Specification </t>
  </si>
  <si>
    <r>
      <t xml:space="preserve">All works and the materials supplied by the contractor must be in according with the relevant Iraq's standard Specifications ( It’s the contractor responsibility to obtain any relevant Iraqi specifications by visiting ministry of construction and housing web site: </t>
    </r>
    <r>
      <rPr>
        <u/>
        <sz val="14"/>
        <color indexed="8"/>
        <rFont val="Calibri"/>
        <family val="2"/>
        <scheme val="minor"/>
      </rPr>
      <t>www.moch.gov.iq</t>
    </r>
    <r>
      <rPr>
        <sz val="14"/>
        <color indexed="8"/>
        <rFont val="Calibri"/>
        <family val="2"/>
        <scheme val="minor"/>
      </rPr>
      <t xml:space="preserve"> (or physically obtain those documents from the mentioned ministry) in addition to Iraqi technical specification for building works.</t>
    </r>
  </si>
  <si>
    <t>The contractor must provide samples, catalogues for testing / inspection and approval by the site engineer.</t>
  </si>
  <si>
    <t>Contractor must pay the cost for samples including any laboratory tests, both inside and outside the country as required.</t>
  </si>
  <si>
    <t>The price of works includes all job requirements as per Iraq's standard specification.</t>
  </si>
  <si>
    <t>The contractor must provide PPE for all laborer's, personnel, engineers and possible visitors to the site.</t>
  </si>
  <si>
    <t>Item Descrption</t>
  </si>
  <si>
    <t xml:space="preserve">Quantity </t>
  </si>
  <si>
    <t>LS</t>
  </si>
  <si>
    <t>m²</t>
  </si>
  <si>
    <t>No.</t>
  </si>
  <si>
    <t>no.</t>
  </si>
  <si>
    <t>m.l</t>
  </si>
  <si>
    <t>Student WC for Two Schools</t>
  </si>
  <si>
    <r>
      <rPr>
        <b/>
        <sz val="12"/>
        <rFont val="Calibri"/>
        <family val="2"/>
        <scheme val="minor"/>
      </rPr>
      <t>Socket Switch(13A):</t>
    </r>
    <r>
      <rPr>
        <sz val="12"/>
        <rFont val="Calibri"/>
        <family val="2"/>
        <scheme val="minor"/>
      </rPr>
      <t xml:space="preserve">
Supplying &amp; fixing of combine 13A, 5 pin universal switch-socket with shuttered &amp; indicator outlet, on PVC molded tough surface box includes wiring/connecting with 1.0 kV grade 3*2.5mm² PVC insulated copper cable/wires laid inside existing concealed PVC pipe and if required laid through new surface PVC pipe (20 mm dia)  with all accessories. The price includes supplying, installing, connecting, laying, drilling &amp; cutting ( concrete wall if required) and commissioning to complete works as required.</t>
    </r>
  </si>
  <si>
    <r>
      <rPr>
        <b/>
        <sz val="12"/>
        <rFont val="Calibri"/>
        <family val="2"/>
        <scheme val="minor"/>
      </rPr>
      <t xml:space="preserve">Manholes: 
</t>
    </r>
    <r>
      <rPr>
        <sz val="12"/>
        <rFont val="Calibri"/>
        <family val="2"/>
        <scheme val="minor"/>
      </rPr>
      <t>Supply and install Plastic Manholes of various diameters and to any depth,durable type of plastic (Polypropylene) that is resistant to oils and chemical substances. plastic manholes have a solid structure with input and output connections on all four sides. Price to include excavation, backfilling, benching, rubber gasket at inlets and outlets, installation plastic cover. All needed work to complete the job will be included within the price.</t>
    </r>
  </si>
  <si>
    <t>40x40 cm</t>
  </si>
  <si>
    <r>
      <t>Emulsion painting (External):</t>
    </r>
    <r>
      <rPr>
        <sz val="12"/>
        <color theme="1"/>
        <rFont val="Calibri"/>
        <family val="2"/>
        <scheme val="minor"/>
      </rPr>
      <t xml:space="preserve">
Supply of materials, tools, and manpower to paint the exterior walls, with 3 layers of emulsion paint. The job includes cleaning the walls and ceilings, removing the dirt and dust, repairing all the cracks and filling all the holes before painting. All needed works to complete the job should be included within the price.</t>
    </r>
  </si>
  <si>
    <r>
      <t>Ceramic wash basin:</t>
    </r>
    <r>
      <rPr>
        <sz val="12"/>
        <color theme="1"/>
        <rFont val="Calibri"/>
        <family val="2"/>
        <scheme val="minor"/>
      </rPr>
      <t xml:space="preserve">
Supply of materials, tools and manpower to install ceramic wash basin with stand, mixer taps, valves, mirror(60x50)cm and all fittings with complete water connections. All needed work to complete the job will be included within the price.</t>
    </r>
  </si>
  <si>
    <r>
      <t>Lighting (External)</t>
    </r>
    <r>
      <rPr>
        <sz val="12"/>
        <color theme="1"/>
        <rFont val="Calibri"/>
        <family val="2"/>
        <scheme val="minor"/>
      </rPr>
      <t xml:space="preserve">
Supplying, Installation, testing and commissioning of 40W Low Voltage LED. The price includes wiring/connecting with 1.0 kV grade 2*1.5mm² PVC insulated copper cable/wires if required with all accessories. The price includes supplying, installing, connecting, laying, drilling &amp; cutting (concrete wall if required ) and commissioning to complete works as required. The price also include supply and install light switch. All needed works to complete the job, shall be included within the price.</t>
    </r>
  </si>
  <si>
    <r>
      <t>Exhaust Fans for (WC)</t>
    </r>
    <r>
      <rPr>
        <sz val="12"/>
        <color theme="1"/>
        <rFont val="Calibri"/>
        <family val="2"/>
        <scheme val="minor"/>
      </rPr>
      <t xml:space="preserve">
Supply and install exhaust fan of 10 inches size. The work includes all necessary ducting work with connecting wire 2*1.5mm², with junctions fixed with wall, connect with existing source points and all accessories, the price includes supplying, installing, connecting, laying and commissioning drilling, cutting to complete works as required. All works should be done according to the instructions of the supervising engineer.</t>
    </r>
  </si>
  <si>
    <r>
      <t>Water Faucet</t>
    </r>
    <r>
      <rPr>
        <sz val="12"/>
        <color theme="1"/>
        <rFont val="Calibri"/>
        <family val="2"/>
        <scheme val="minor"/>
      </rPr>
      <t xml:space="preserve">
Supply material, manpower and tools to install faucet in the toilet and all other accessories.
The price includes supplying of material, tools and manpower for all necessary plumbing to have it fully functional.
All works should be done according to the instructions of the supervising engineer.</t>
    </r>
  </si>
  <si>
    <t>#</t>
  </si>
  <si>
    <r>
      <t>Eastern Toilet</t>
    </r>
    <r>
      <rPr>
        <sz val="12"/>
        <color theme="1"/>
        <rFont val="Calibri"/>
        <family val="2"/>
        <scheme val="minor"/>
      </rPr>
      <t xml:space="preserve"> 
Supply of materials, tools and manpower to install new ceramic eastern toilet. Including siphon(flush tank),  gully trap Ø100mm (4"), flexible hose and water connections. All needed work to complete the job will be included within the price. The price includes all the material needed to install the Toilet using polymer enhanced cementitious mortar  The price also includes sanitary/sewer works necessary to connect it to the main sewage network. 
All work should be done according to the instructions of the supervising engineer. 
</t>
    </r>
  </si>
  <si>
    <r>
      <rPr>
        <b/>
        <sz val="12"/>
        <rFont val="Calibri"/>
        <family val="2"/>
        <scheme val="minor"/>
      </rPr>
      <t>Connection to Electricity Source</t>
    </r>
    <r>
      <rPr>
        <sz val="12"/>
        <color theme="1"/>
        <rFont val="Calibri"/>
        <family val="2"/>
        <scheme val="minor"/>
      </rPr>
      <t xml:space="preserve">
Supplying ,Installation, testing and commissioning of electric connection using wire of 2*4mm² to supply electricity to the WC. The price includes supplying, installing, connecting, laying, drilling &amp; cutting ( concrete wall if required ) and commissioning to complete works as required. The price also include supply and install circut breaker of 15 amp capacity. All needed works to complete the job, shall be included within the price.</t>
    </r>
  </si>
  <si>
    <r>
      <rPr>
        <b/>
        <sz val="12"/>
        <rFont val="Calibri"/>
        <family val="2"/>
        <scheme val="minor"/>
      </rPr>
      <t xml:space="preserve">Windows Glass Installation </t>
    </r>
    <r>
      <rPr>
        <sz val="12"/>
        <color theme="1"/>
        <rFont val="Calibri"/>
        <family val="2"/>
        <scheme val="minor"/>
      </rPr>
      <t xml:space="preserve">
Supply of materials, tools, and manpower to install glass for windows with 6mm clear and transpernt type. The price includes connecting, laying, drilling &amp; cutting to complete work as required. The price also include fixing paste and all other accessories to have the work complete. The price include removing the old windows and painting the frames using oil paint.
All works should be done according to the instructions of the supervising engineer.</t>
    </r>
  </si>
  <si>
    <r>
      <t xml:space="preserve">Repair Steel Windows:
</t>
    </r>
    <r>
      <rPr>
        <sz val="12"/>
        <color rgb="FF000000"/>
        <rFont val="Calibri"/>
        <family val="2"/>
      </rPr>
      <t>Supply of materials, tools and manpower to repair damaged steel windows. Including anti-insects wire mesh, hinges, handles, welding of damaged parts, cleaning the rust stains and removing the old paint before painting with two (2) layers of anti-rust and three (3) layers of oil paint, then providing clear glass of 4mm with new paste. All needed works to complete the job should be included within the cost..</t>
    </r>
  </si>
  <si>
    <r>
      <t xml:space="preserve">Lighting (Internal) for Classrooms and Corridors
</t>
    </r>
    <r>
      <rPr>
        <sz val="12"/>
        <color rgb="FF000000"/>
        <rFont val="Calibri"/>
        <family val="2"/>
      </rPr>
      <t>Supplying, Installation, testing and commissioning of 40W Low Voltage LED. The price includes wiring/connecting with 1.0 kV grade 2*1.5mm² PVC insulated copper cable/wires if required with all accessories. The price includes supplying, installing, connecting, laying, drilling &amp; cutting (concrete wall if required ) and commissioning to complete works as required. The price also include supply and install light switch. All needed works to complete the job, shall be included within the price.</t>
    </r>
  </si>
  <si>
    <r>
      <t xml:space="preserve">Socket Switch(13A):
</t>
    </r>
    <r>
      <rPr>
        <sz val="12"/>
        <rFont val="Calibri"/>
        <family val="2"/>
      </rPr>
      <t>Supplying &amp; fixing of combine 13A, 5 pin universal switch-socket with shuttered &amp; indicator outlet, on PVC molded tough surface box includes wiring/connecting with 1.0 kV grade 3*2.5mm² PVC insulated copper cable/wires laid inside existing concealed PVC pipe and if required laid through new surface PVC pipe (20 mm dia)  with all accessories. The price includes supplying, installing, connecting, laying, drilling &amp; cutting ( concrete wall if required) and commissioning to complete works as required.</t>
    </r>
  </si>
  <si>
    <r>
      <t xml:space="preserve">Skirting 10 cm
</t>
    </r>
    <r>
      <rPr>
        <sz val="12"/>
        <color theme="1"/>
        <rFont val="Calibri"/>
        <family val="2"/>
        <scheme val="minor"/>
      </rPr>
      <t>Supply material tools and manpower to install 10  cm porcelain skiritng. The price include specialized adhesive to install the porcelain. The price also include the old detriorated skirting. The price include all acceessories to complete the work</t>
    </r>
  </si>
  <si>
    <r>
      <rPr>
        <b/>
        <sz val="12"/>
        <color rgb="FF000000"/>
        <rFont val="Calibri"/>
        <family val="2"/>
        <scheme val="minor"/>
      </rPr>
      <t>Window Expanded Metal Mesh (Diamond Shape):</t>
    </r>
    <r>
      <rPr>
        <sz val="12"/>
        <color rgb="FF000000"/>
        <rFont val="Calibri"/>
        <family val="2"/>
        <scheme val="minor"/>
      </rPr>
      <t xml:space="preserve">
Supply of materials, tools and manpower to install diamond shape window expanded metal sheet (opening length= 25mm, width= 30mm and plate thickness= 1.8 mm). The price includes providing steel frame of steel angle 40x40x3mm and internal bracing of steel tube 25x25x2mm every 50cm(both horizontal and vertical), painting with anti- rust paint and three layers of oil paint. All needed work to complete the job will be included within the price.</t>
    </r>
  </si>
  <si>
    <r>
      <t xml:space="preserve">Cement plastering:
</t>
    </r>
    <r>
      <rPr>
        <sz val="12"/>
        <rFont val="Calibri"/>
        <family val="2"/>
      </rPr>
      <t>Supply of materials, tools, and manpower to remove the damaged cement/Gypsum plastering of walls and plaster with cement mortar 1:3 and using SBR at a rate of 200gr per m² and afterward putting a layer of metal fence mesh type 10 cm at corners and where the concrete touches the brick overlap each side on the area with 3 layers of cement plastering 1:3. All needed works to complete the job should be included within the cost.</t>
    </r>
  </si>
  <si>
    <r>
      <t>Bidet Sprayer Toilet with water Tap</t>
    </r>
    <r>
      <rPr>
        <sz val="12"/>
        <color theme="1"/>
        <rFont val="Calibri"/>
        <family val="2"/>
        <scheme val="minor"/>
      </rPr>
      <t xml:space="preserve">
Supply material, manpower and tools to install Bidet sprayer in the toilet and all other accessories.
The price includes supplying of material, tools and manpower for all necessary plumbing to connect it the main water source to have it fully functional.
All works should be done according to the instructions of the supervising engineer.</t>
    </r>
  </si>
  <si>
    <r>
      <t>Water Heater</t>
    </r>
    <r>
      <rPr>
        <sz val="12"/>
        <color theme="1"/>
        <rFont val="Calibri"/>
        <family val="2"/>
        <scheme val="minor"/>
      </rPr>
      <t xml:space="preserve">
Supplying, installing, connect and commissioning of electrical heater with the below capacity of 150 l , and power of 1800 watt with complete fittings &amp; accessories connecting with (2x4mm²) PVC cable and 20A switch. The price includes supplying, installing, testing, commissioning with all accessories to complete work as required. The price include installing RCCB for the water heater</t>
    </r>
  </si>
  <si>
    <r>
      <t xml:space="preserve">Changing the Sealant(Mastic) of Expansion Joints:
</t>
    </r>
    <r>
      <rPr>
        <sz val="12"/>
        <rFont val="Calibri"/>
        <family val="2"/>
        <scheme val="minor"/>
      </rPr>
      <t>Supply of materials, tools and manpower to remove the exsiting sealant (mastic) of the expansion joints, The work includes cleaning the joinits by air compressor to make sure the joints are cleaning and apply new sealant(mastic)in joints. All needed work to complete the job will be included within the price.The price include correcting the slope of tiles if needed. The price also include reparing plaster of the parapet of the roof.</t>
    </r>
  </si>
  <si>
    <r>
      <rPr>
        <b/>
        <sz val="12"/>
        <rFont val="Calibri"/>
        <family val="2"/>
        <scheme val="minor"/>
      </rPr>
      <t>Curtains (Zebra Type)</t>
    </r>
    <r>
      <rPr>
        <sz val="12"/>
        <rFont val="Calibri"/>
        <family val="2"/>
        <scheme val="minor"/>
      </rPr>
      <t xml:space="preserve">
Supply and install windows blinds (curtains) with all needed to complete work from good origin and good type.</t>
    </r>
  </si>
  <si>
    <r>
      <rPr>
        <b/>
        <sz val="12"/>
        <rFont val="Calibri"/>
        <family val="2"/>
        <scheme val="minor"/>
      </rPr>
      <t xml:space="preserve">Oil Painting:   
</t>
    </r>
    <r>
      <rPr>
        <sz val="12"/>
        <rFont val="Calibri"/>
        <family val="2"/>
        <scheme val="minor"/>
      </rPr>
      <t xml:space="preserve">Supply of materials, tools and manpower to paint the exterior and interior walls with three layers of (oil paint). The job includes cleaning the walls, removing the dirt and dust, repairing all the cracks and filling all the holes before painting. All needed works to complete the job, shall be included within the price.     </t>
    </r>
  </si>
  <si>
    <r>
      <t>Remove Deteriorated Floor and Wall Ceramic and General Cleaning for (WC) Area is 100  m²</t>
    </r>
    <r>
      <rPr>
        <sz val="12"/>
        <color theme="1"/>
        <rFont val="Calibri"/>
        <family val="2"/>
        <scheme val="minor"/>
      </rPr>
      <t xml:space="preserve">
Supply of materials, tools, and manpower to remove old floor, washing basin, old water pipes, sewage pipes toilet, removing wall ceramic and any other cleaning required to prepare the WC for the rehabilitation. Debris must be dumped in places approved by MoH and Authorities to prevent polluting the environment. The price also includes washing the external surfaces using water jet and clean water. 
All works should be done according to the instructions of the supervising engineer. 
</t>
    </r>
  </si>
  <si>
    <r>
      <t>PVC door with frame (1x2.2)m:</t>
    </r>
    <r>
      <rPr>
        <sz val="12"/>
        <rFont val="Calibri"/>
        <family val="2"/>
        <scheme val="minor"/>
      </rPr>
      <t xml:space="preserve">
Supply of materials, tools and manpower to install PVC doors with frame. The PVC section should be wide section. The lower 1.0m portion of the door to be covered by PVC sheets and the upper portion will be covered by frosted glass 6mm. The price includes hinges, handles, locks and frosted glass (6mm). All needed works to complete the job should be included within the cost.</t>
    </r>
  </si>
  <si>
    <r>
      <t>Western toilet:</t>
    </r>
    <r>
      <rPr>
        <sz val="12"/>
        <color theme="1"/>
        <rFont val="Calibri"/>
        <family val="2"/>
        <scheme val="minor"/>
      </rPr>
      <t xml:space="preserve">
Supply of materials, tools and manpower to remove the damaged western toilet pan if any and to install new ceramic western toilet with siphon. Including siphon(flush tank),  gully trap Ø100mm (4"), flexible hose and water connections. All needed work to complete the job will be included within the price.he price include all the material needed to install the toilet using polymer enhanced cementitious mortar. The price also includes sanitary/sewer works necessary to connect it to the main sewage network. All work should be done according to the instructions of the supervising engineer.</t>
    </r>
  </si>
  <si>
    <t>No,</t>
  </si>
  <si>
    <r>
      <rPr>
        <b/>
        <sz val="12"/>
        <rFont val="Calibri"/>
        <family val="2"/>
        <scheme val="minor"/>
      </rPr>
      <t>Maintenance of Electric Subboards</t>
    </r>
    <r>
      <rPr>
        <sz val="12"/>
        <rFont val="Calibri"/>
        <family val="2"/>
        <scheme val="minor"/>
      </rPr>
      <t xml:space="preserve">
Supply materials tools and manpower to arrange the sub-board and replacing damaged MCB's and supply a cover for the board. The price include all accesssories to complete the work as per the instruction of the supervising engineer.</t>
    </r>
  </si>
  <si>
    <r>
      <rPr>
        <b/>
        <sz val="12"/>
        <rFont val="Calibri"/>
        <family val="2"/>
        <scheme val="minor"/>
      </rPr>
      <t xml:space="preserve">Repair Wooden Doors and Frames:     </t>
    </r>
    <r>
      <rPr>
        <sz val="12"/>
        <rFont val="Calibri"/>
        <family val="2"/>
        <scheme val="minor"/>
      </rPr>
      <t xml:space="preserve">
Supply materials, tools, and manpower to maintenance of wooden door with the frames, including work remove the damge layers of Saj, with looks, and hang, and adding new layers, with skimming the old paint, smoothing, and painting with wood paint three layers and all that is needed.</t>
    </r>
  </si>
  <si>
    <t>Split Unit and Electric Board</t>
  </si>
  <si>
    <r>
      <t xml:space="preserve">Site preparation- light clean site:
</t>
    </r>
    <r>
      <rPr>
        <sz val="12"/>
        <color theme="1"/>
        <rFont val="Calibri"/>
        <family val="2"/>
        <scheme val="minor"/>
      </rPr>
      <t>Supply of materials, tools, machineries and manpower for site preparation. The work includes :     
1-Cleaning the site from light debris, scattered stones, undesired plants and other Organic materials, destroyed furniture, dust and soil on the floors.
2- Triming trees, Removing un-wanted shrups and grass
3-Dumping of all the rubble of cleaning site  to a site approved by the local authorities.      
 All needed work to complete the job will be included within the price.</t>
    </r>
  </si>
  <si>
    <r>
      <t xml:space="preserve">seweage pipes:
</t>
    </r>
    <r>
      <rPr>
        <sz val="12"/>
        <rFont val="Calibri"/>
        <family val="2"/>
        <scheme val="minor"/>
      </rPr>
      <t>Supply of materials, machine and manpower to install new  sewerage pipes net starting from the toilets, manholes to the main septic tank or the seware network. The work includes using 6" pipes and replace the damaged manhole covers and others with new one. The price also include all digging, backfilling and casting concrete. The price iclude casting concrete for the walkway. All needed work to complete the job will be included within the price.</t>
    </r>
  </si>
  <si>
    <r>
      <t xml:space="preserve">Cement/Gypsum plastering (repair):
</t>
    </r>
    <r>
      <rPr>
        <sz val="12"/>
        <rFont val="Calibri"/>
        <family val="2"/>
      </rPr>
      <t>Supply of materials, tools, and manpower to remove the damaged cement/Gypsum plastering of walls and plaster with cement mortar 1:3 and using SBR at a rate of 200gr per m² and afterward putting a layer of metal fence mesh type 10 cm at corners and where the concrete touches the brick overlap each side on the area with 3 layers of cement plastering 1:3. All needed works to complete the job should be included within the cost.</t>
    </r>
  </si>
  <si>
    <r>
      <t>Repair steel doors (2.3*1m)</t>
    </r>
    <r>
      <rPr>
        <sz val="12"/>
        <rFont val="Calibri"/>
        <family val="2"/>
      </rPr>
      <t>:
Supply of materials, tools, machineries and manpower to repair the damaged steel doors. Price of works shall include door lock, handles, hinges, oil painting and accessories. The price also include painting with two layers of anti rust and two layers of oil paint. All needed work to complete the job will be included within the price.</t>
    </r>
  </si>
  <si>
    <r>
      <t>Repair steel doors (2.3*2m)</t>
    </r>
    <r>
      <rPr>
        <sz val="12"/>
        <rFont val="Calibri"/>
        <family val="2"/>
      </rPr>
      <t>:
Supply of materials, tools, machineries and manpower to repair the damaged steel doors. Price of works shall include door lock, handles, hinges, oil painting and accessories. The price also include painting with two layers of anti rust and two layers of oil paint. All needed work to complete the job will be included within the price.</t>
    </r>
  </si>
  <si>
    <r>
      <rPr>
        <b/>
        <sz val="12"/>
        <rFont val="Calibri"/>
        <family val="2"/>
        <scheme val="minor"/>
      </rPr>
      <t xml:space="preserve">Mosaic steps/treads for stair:    </t>
    </r>
    <r>
      <rPr>
        <sz val="12"/>
        <rFont val="Calibri"/>
        <family val="2"/>
        <scheme val="minor"/>
      </rPr>
      <t xml:space="preserve">     
Supplying materials, tools and manpower to remove damaged steps/treads and apply Mosaic steps, 3 cm thickness for the tread(0.3m), and 2cm for the riser(.16m) 1.5 m length by using Specialized Adhesive or cement mortar (1:3) with SBR. and rounding the external edges, filling joints by white cement mortar. All the requirement to do job.</t>
    </r>
  </si>
  <si>
    <r>
      <t>Water Pump 1hp:</t>
    </r>
    <r>
      <rPr>
        <sz val="12"/>
        <color theme="1"/>
        <rFont val="Calibri"/>
        <family val="2"/>
        <scheme val="minor"/>
      </rPr>
      <t xml:space="preserve">
Supplying materials, tools and manpower to install, connect and commissioning water pump of capacity 1 hp (with suitable discharge and head), including all required water connections using PVC pipe, electrical connections using outdoor waterproof type socket switch, with providing galvanized protective metal frame cage to cover the pump &amp; accessories and all other requirements to complete a good work. The price include installing RCCB for the water pump.</t>
    </r>
  </si>
  <si>
    <t>Teachers WC</t>
  </si>
  <si>
    <r>
      <t>Lighting (Internal)</t>
    </r>
    <r>
      <rPr>
        <sz val="12"/>
        <color theme="1"/>
        <rFont val="Calibri"/>
        <family val="2"/>
        <scheme val="minor"/>
      </rPr>
      <t xml:space="preserve">
Supplying, Installation, testing and commissioning of 40W Low Voltage LED. The price includes wiring/connecting with 1.0 kV grade 2*1.5mm² PVC insulated copper cable/wires if required with all accessories. The price includes supplying, installing, connecting, laying, drilling &amp; cutting (concrete wall if required ) and commissioning to complete works as required. The price also include supply and install light switch. All needed works to complete the job, shall be included within the price.</t>
    </r>
  </si>
  <si>
    <r>
      <t xml:space="preserve">Emulsion painting Internal (Classrooms, Corridors and Management Rooms):
</t>
    </r>
    <r>
      <rPr>
        <sz val="12"/>
        <color rgb="FF000000"/>
        <rFont val="Calibri"/>
        <family val="2"/>
      </rPr>
      <t>Supply of materials, tools, and manpower to paint the exterior walls, with 3 layers of emulsion paint. The job includes cleaning the walls and ceilings, removing the dirt and dust, repairing all the cracks and filling all the holes before painting. All needed works to complete the job should be included within the price. The price include crack repair.</t>
    </r>
  </si>
  <si>
    <r>
      <t xml:space="preserve">Emulsion painting (External &amp; Front Fence):
</t>
    </r>
    <r>
      <rPr>
        <sz val="12"/>
        <color rgb="FF000000"/>
        <rFont val="Calibri"/>
        <family val="2"/>
      </rPr>
      <t>Supply of materials, tools, and manpower to paint the exterior walls, with 3 layers of emulsion paint. The job includes cleaning the walls and ceilings, removing the dirt and dust, repairing all the cracks and filling all the holes before painting. All needed works to complete the job should be included within the price. The price include crack repair.</t>
    </r>
  </si>
  <si>
    <r>
      <t xml:space="preserve">Ceiling fan:
</t>
    </r>
    <r>
      <rPr>
        <sz val="12"/>
        <rFont val="Calibri"/>
        <family val="2"/>
      </rPr>
      <t>Supplying, installing, test and commission of ceiling fan (240 volt A.C 1400 rpm,1400mm sweep with 56"), down rod of standard length unto 300mm with accessories such as down rod, sweep 3 Nos., canopy 2 Nos., condenser, fan body and fan regulator  includes  wiring with (2x1.5mm²) 1.0kV grade , PVC insulated copper cable/wires laid inside existing concealed PVC pipe and if required laid through new surface PVC pipe (20 mm dia) wherever not possible with all accessories.  The price includes supplying, installing, connecting, laying, drilling &amp; cutting ( concrete wall if required ) and commissioning to complete works as required.</t>
    </r>
    <r>
      <rPr>
        <b/>
        <sz val="12"/>
        <rFont val="Calibri"/>
        <family val="2"/>
      </rPr>
      <t xml:space="preserve"> </t>
    </r>
    <r>
      <rPr>
        <sz val="12"/>
        <rFont val="Calibri"/>
        <family val="2"/>
      </rPr>
      <t>The price include fixing the fans to the concrete slab of the room</t>
    </r>
  </si>
  <si>
    <r>
      <t>Water tank (Polyethlene) 1 Cubic Meter:</t>
    </r>
    <r>
      <rPr>
        <sz val="12"/>
        <color theme="1"/>
        <rFont val="Calibri"/>
        <family val="2"/>
        <scheme val="minor"/>
      </rPr>
      <t xml:space="preserve">
Supply of materials, tools and manpower for installing polyethylene water tank. with cylindrical shape, and including the connection of the inlet and outlet pipes. The price of work includes all piping and fittings, valves, float valves, accessories The price include the piping to toilet and piping from water source to the tanks. The price also include fixing, welding, repairing and painting the existing steel base for the tanks or constructing new steel base of 4 m height The price also include the concrete foundation for the steel structure. All needed work to complete the job will be included within the price.</t>
    </r>
    <r>
      <rPr>
        <b/>
        <sz val="12"/>
        <color theme="1"/>
        <rFont val="Calibri"/>
        <family val="2"/>
        <scheme val="minor"/>
      </rPr>
      <t xml:space="preserve"> The price include using steel plate as base for the water tanks and above that supply and install pvc base for tanks (Qty:6)</t>
    </r>
  </si>
  <si>
    <r>
      <t>Water tank (Polyethlene) 1 Cubic Meter:</t>
    </r>
    <r>
      <rPr>
        <sz val="12"/>
        <color theme="1"/>
        <rFont val="Calibri"/>
        <family val="2"/>
        <scheme val="minor"/>
      </rPr>
      <t xml:space="preserve">
Supply of materials, tools and manpower for installing polyethylene water tank. with cylindrical shape, and including the connection of the inlet and outlet pipes. The price of work includes all piping and fittings, valves, float valves, accessories The price include the piping to toilet and piping from water source to the tanks. The price also include fixing, welding, repairing and painting the existing steel base for the tanks or constructing new steel base of 4 m height The price also include the concrete foundation for the steel structure. All needed work to complete the job will be included within the price. The price include using steel plate as base for the water tanks and above that supply and install pvc base for tanks (Qty:4)</t>
    </r>
  </si>
  <si>
    <r>
      <rPr>
        <b/>
        <sz val="12"/>
        <rFont val="Calibri"/>
        <family val="2"/>
        <scheme val="minor"/>
      </rPr>
      <t xml:space="preserve">Maintenance of seweage pipes:
</t>
    </r>
    <r>
      <rPr>
        <sz val="12"/>
        <rFont val="Calibri"/>
        <family val="2"/>
        <scheme val="minor"/>
      </rPr>
      <t>Supply of materials, machine and manpower to clean the sewerage pipes net starting from the toilets, manholes to the main septic tank or to the sewage network using high pressure air/water. The work includes replace the damaged manhole covers and others with new one. The price also include replacing the the piping if damaged with all digging, backfilling and casting concrete. All needed work to complete the job will be included within the price.</t>
    </r>
  </si>
  <si>
    <t>Total IQD</t>
  </si>
  <si>
    <r>
      <rPr>
        <b/>
        <sz val="12"/>
        <rFont val="Calibri"/>
        <family val="2"/>
        <scheme val="minor"/>
      </rPr>
      <t xml:space="preserve">Steel door with the frame (1x2.3m):
</t>
    </r>
    <r>
      <rPr>
        <sz val="12"/>
        <rFont val="Calibri"/>
        <family val="2"/>
        <scheme val="minor"/>
      </rPr>
      <t>Supply of materials, tools and manpower to install steel door with frame, with steel plate gauge 18(1.41mm) on double face, using steel tube 25x25x2mm, including a layer of Styrofoam to be placed between the two faces, hinges, doors handles, locks and fixing a stopper on the floor or wall. The price of work includes the painting of steel door using anti-rust and 2 layers of oil paint.the work include repairing the gypsum plastering and cement plastering of the edges. The price include the old doors. All needed work to complete the job will be included within the price.</t>
    </r>
  </si>
  <si>
    <r>
      <t xml:space="preserve">Sliding steel door (3.4X2.2m)one leaf:
</t>
    </r>
    <r>
      <rPr>
        <sz val="12"/>
        <rFont val="Calibri"/>
        <family val="2"/>
        <scheme val="minor"/>
      </rPr>
      <t>Supply of materials, tools and manpower to remove the damaged sliding steel door and removing the debris and rubble to a site approved by local authority, then install new slide steel door (one leaf), including plate gauge 18 on double faces, the gate has a frame of square steel pipe (100x50x2mm) and sub divider of pipe (50x50x2mm) @ 50cm c/c, slide steel frame U channel (84mm) top and bottom. Price of the work shall include installing a steel door (W1XH2.1)m a frame of angle steel (75x75x3mm) within the sliding gate. The price of work shall include painting with anti-rust and 2 layers oil paint, rollers, door handles and locks. All needed works to complete the job, will be included within the price</t>
    </r>
    <r>
      <rPr>
        <b/>
        <sz val="12"/>
        <rFont val="Calibri"/>
        <family val="2"/>
        <scheme val="minor"/>
      </rPr>
      <t>.</t>
    </r>
  </si>
  <si>
    <r>
      <rPr>
        <b/>
        <sz val="12"/>
        <rFont val="Calibri"/>
        <family val="2"/>
        <scheme val="minor"/>
      </rPr>
      <t xml:space="preserve">Ceramic for External and Internal Wash Basin </t>
    </r>
    <r>
      <rPr>
        <sz val="12"/>
        <rFont val="Calibri"/>
        <family val="2"/>
        <scheme val="minor"/>
      </rPr>
      <t xml:space="preserve">
</t>
    </r>
    <r>
      <rPr>
        <sz val="12"/>
        <color theme="1"/>
        <rFont val="Calibri"/>
        <family val="2"/>
        <scheme val="minor"/>
      </rPr>
      <t>Supply of materials, tools, and manpower to install high quality ceramic . The price include all the material needed to install the mosaic using polymere enhanced cemtitious mortor and all other material necessary to have the work complete.
All works should be done according to the instructions of the supervising engineer. The price price include all work and material to install 6 drains and connect them to the seware line using 3" pipes with all attached accessories and gullies.</t>
    </r>
  </si>
  <si>
    <r>
      <t xml:space="preserve">Flooring for (WC) 
</t>
    </r>
    <r>
      <rPr>
        <sz val="12"/>
        <color theme="1"/>
        <rFont val="Calibri"/>
        <family val="2"/>
        <scheme val="minor"/>
      </rPr>
      <t xml:space="preserve">Supply of materials, tools, and manpower to install ceramic. The price includes all the material needed to install the ceramic using polymer enhanced cementitious mortar and all other material necessary to have the work complete. The price include the casting a 10 cm concrete  as a bed for flooring if needed.All works should be done according to the instructions of the supervising engineer. The price price include all work and material to install 3 drains and connect them to the seware line using 4" pipes with all attached accessories and gullies. The price also include sloping the floor to drain water
</t>
    </r>
  </si>
  <si>
    <r>
      <rPr>
        <b/>
        <sz val="12"/>
        <rFont val="Calibri"/>
        <family val="2"/>
        <scheme val="minor"/>
      </rPr>
      <t>Split Unit Air-Conditioning :</t>
    </r>
    <r>
      <rPr>
        <sz val="12"/>
        <rFont val="Calibri"/>
        <family val="2"/>
        <scheme val="minor"/>
      </rPr>
      <t xml:space="preserve">
Supply, install, connect and commission wall mounted Split unit Air-conditioning inverter type (Cool &amp; Heat) (2)ton 24000BTU, Technical specification and Type of compressor T3, Type of refri. gas( R410a) includes wiring/connecting with 1.0 kV grade 3*6mm² PVC isolated copper cable/wires laid inside existing concealed PVC pipe and if required laid through new surface PVC pipe (20 mm dia) with 25 A switches with all accessories. The price includes supplying, installing, connecting, laying, drilling &amp; cutting, and commissioning to complete works as required. All needed work to complete the job will be included within the price.
The wiring for the split units should be through safe cable trays or trunks.</t>
    </r>
  </si>
  <si>
    <r>
      <rPr>
        <b/>
        <sz val="11"/>
        <rFont val="Calibri"/>
        <family val="2"/>
        <scheme val="minor"/>
      </rPr>
      <t xml:space="preserve">Main Distribution Board (3ph MDB): </t>
    </r>
    <r>
      <rPr>
        <sz val="11"/>
        <rFont val="Calibri"/>
        <family val="2"/>
        <scheme val="minor"/>
      </rPr>
      <t xml:space="preserve">
Supply, install and connect Main distribution board with metal stand consist of metal board box of (100cm x 600cmx 40cm) with IP66 outdoor boards, digital screens of Ammeter, voltage and frequency meters, signal lamps, bus bar, with all connection and installations items with all accessories. The Price includes supply, install, connect, and commission, necessary cutting, drilling, testing with all accessories to complete works as required.
A- [(1 No.) 300A, 3 Pole. MCCB type, breaking capacity 25KA, 415 volt A.C]. 
B- [(30 No.)  63A, 1 Pole. MCB type, miniature circuit breaker 16KA, 415 volt A.C].                                                                                                             C- [(4 No.)  16A, 1 Pole. MCB type, miniature circuit breaker 16KA, 415 volt A.C].
D- [(3 No.)  CT - 200 amp Metering Class Current Transformers
E- fire extinguisher. 
F- (4 strips) Copper Bus-Bar 80 cm length 500A, (for three phase lines and neutral) with separate earth strip,</t>
    </r>
  </si>
  <si>
    <t>Unit Price
IQD</t>
  </si>
  <si>
    <t>Amount
IQD</t>
  </si>
  <si>
    <t>STH089 BoQ of  Al-Albab Schoool &amp; Al-Aumniat School Rehab.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</si>
</sst>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_-* #,##0.00_-;_-* #,##0.00\-;_-* &quot;-&quot;??_-;_-@_-"/>
    <numFmt numFmtId="167" formatCode="_-[$$-409]* #,##0.00_ ;_-[$$-409]* \-#,##0.00\ ;_-[$$-409]* &quot;-&quot;??_ ;_-@_ "/>
  </numFmts>
  <fonts count="25"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b/>
      <sz val="14"/>
      <color theme="1"/>
      <name val="Calibri"/>
      <family val="2"/>
      <scheme val="minor"/>
    </font>
    <font>
      <sz val="14"/>
      <color theme="1"/>
      <name val="Calibri"/>
      <family val="2"/>
      <scheme val="minor"/>
    </font>
    <font>
      <u/>
      <sz val="14"/>
      <color indexed="8"/>
      <name val="Calibri"/>
      <family val="2"/>
      <scheme val="minor"/>
    </font>
    <font>
      <sz val="14"/>
      <color indexed="8"/>
      <name val="Calibri"/>
      <family val="2"/>
      <scheme val="minor"/>
    </font>
    <font>
      <sz val="11"/>
      <color theme="1"/>
      <name val="Calibri"/>
      <family val="2"/>
      <charset val="178"/>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8"/>
      <name val="Calibri"/>
      <family val="2"/>
      <scheme val="minor"/>
    </font>
    <font>
      <b/>
      <sz val="20"/>
      <color theme="1"/>
      <name val="Calibri"/>
      <family val="2"/>
      <scheme val="minor"/>
    </font>
    <font>
      <b/>
      <sz val="12"/>
      <name val="Calibri"/>
      <family val="2"/>
    </font>
    <font>
      <sz val="12"/>
      <name val="Calibri"/>
      <family val="2"/>
    </font>
    <font>
      <b/>
      <sz val="12"/>
      <color rgb="FF000000"/>
      <name val="Calibri"/>
      <family val="2"/>
    </font>
    <font>
      <sz val="12"/>
      <color rgb="FF000000"/>
      <name val="Calibri"/>
      <family val="2"/>
    </font>
    <font>
      <sz val="12"/>
      <color rgb="FFFF0000"/>
      <name val="Calibri"/>
      <family val="2"/>
      <scheme val="minor"/>
    </font>
    <font>
      <sz val="12"/>
      <color rgb="FF000000"/>
      <name val="Calibri"/>
      <family val="2"/>
      <scheme val="minor"/>
    </font>
    <font>
      <b/>
      <sz val="12"/>
      <color rgb="FF000000"/>
      <name val="Calibri"/>
      <family val="2"/>
      <scheme val="minor"/>
    </font>
    <font>
      <sz val="11"/>
      <name val="Calibri"/>
      <family val="2"/>
      <scheme val="minor"/>
    </font>
    <font>
      <b/>
      <sz val="11"/>
      <name val="Calibri"/>
      <family val="2"/>
      <scheme val="minor"/>
    </font>
    <font>
      <b/>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5"/>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rgb="FFFFFFFF"/>
        <bgColor rgb="FF000000"/>
      </patternFill>
    </fill>
  </fills>
  <borders count="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0" fontId="1" fillId="4" borderId="0" applyNumberFormat="0" applyBorder="0" applyAlignment="0" applyProtection="0"/>
    <xf numFmtId="0" fontId="1" fillId="0" borderId="0"/>
    <xf numFmtId="165" fontId="1" fillId="0" borderId="0" applyFont="0" applyFill="0" applyBorder="0" applyAlignment="0" applyProtection="0"/>
    <xf numFmtId="0" fontId="1" fillId="4" borderId="0" applyNumberFormat="0" applyBorder="0" applyAlignment="0" applyProtection="0"/>
    <xf numFmtId="0" fontId="8" fillId="0" borderId="0"/>
    <xf numFmtId="166" fontId="1" fillId="0" borderId="0" applyFont="0" applyFill="0" applyBorder="0" applyAlignment="0" applyProtection="0"/>
    <xf numFmtId="165" fontId="1" fillId="0" borderId="0" applyFont="0" applyFill="0" applyBorder="0" applyAlignment="0" applyProtection="0"/>
    <xf numFmtId="0" fontId="3" fillId="0" borderId="0"/>
    <xf numFmtId="0" fontId="8" fillId="0" borderId="0"/>
    <xf numFmtId="0" fontId="8" fillId="0" borderId="0"/>
    <xf numFmtId="0" fontId="8" fillId="0" borderId="0"/>
  </cellStyleXfs>
  <cellXfs count="54">
    <xf numFmtId="0" fontId="0" fillId="0" borderId="0" xfId="0"/>
    <xf numFmtId="0" fontId="0" fillId="0" borderId="0" xfId="0" applyAlignment="1">
      <alignment vertical="center"/>
    </xf>
    <xf numFmtId="0" fontId="11" fillId="0" borderId="2" xfId="0" applyFont="1" applyBorder="1" applyAlignment="1">
      <alignment horizontal="left" vertical="top"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0" borderId="0" xfId="0" applyFont="1"/>
    <xf numFmtId="167" fontId="9" fillId="0" borderId="2" xfId="0" applyNumberFormat="1" applyFont="1" applyBorder="1" applyAlignment="1">
      <alignment horizontal="center" vertical="center" wrapText="1"/>
    </xf>
    <xf numFmtId="0" fontId="9" fillId="0" borderId="0" xfId="0" applyFont="1" applyAlignment="1">
      <alignment vertical="center"/>
    </xf>
    <xf numFmtId="167" fontId="9" fillId="0" borderId="0" xfId="0" applyNumberFormat="1" applyFont="1" applyAlignment="1">
      <alignment vertical="center"/>
    </xf>
    <xf numFmtId="0" fontId="12" fillId="0" borderId="2" xfId="0" applyFont="1" applyBorder="1" applyAlignment="1">
      <alignment horizontal="left" vertical="top" wrapText="1"/>
    </xf>
    <xf numFmtId="0" fontId="10" fillId="0" borderId="2" xfId="0" applyFont="1" applyBorder="1" applyAlignment="1">
      <alignment horizontal="left" vertical="top" wrapText="1"/>
    </xf>
    <xf numFmtId="0" fontId="0" fillId="0" borderId="0" xfId="0" applyAlignment="1">
      <alignment horizontal="left" vertical="top"/>
    </xf>
    <xf numFmtId="0" fontId="9" fillId="2" borderId="2" xfId="0" applyFont="1" applyFill="1" applyBorder="1" applyAlignment="1">
      <alignment horizontal="center" vertical="center"/>
    </xf>
    <xf numFmtId="0" fontId="10" fillId="2" borderId="2" xfId="0" applyFont="1" applyFill="1" applyBorder="1" applyAlignment="1">
      <alignment horizontal="left" vertical="top" wrapText="1"/>
    </xf>
    <xf numFmtId="0" fontId="5" fillId="2" borderId="2" xfId="0" applyFont="1" applyFill="1" applyBorder="1" applyAlignment="1">
      <alignment horizontal="left" vertical="center" readingOrder="1"/>
    </xf>
    <xf numFmtId="0" fontId="5" fillId="2" borderId="2" xfId="0" applyFont="1" applyFill="1" applyBorder="1" applyAlignment="1">
      <alignment horizontal="center" vertical="center" wrapText="1" readingOrder="1"/>
    </xf>
    <xf numFmtId="0" fontId="5" fillId="2" borderId="2" xfId="0" applyFont="1" applyFill="1" applyBorder="1" applyAlignment="1">
      <alignment horizontal="center" vertical="center" readingOrder="1"/>
    </xf>
    <xf numFmtId="0" fontId="9" fillId="5" borderId="2"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10" fillId="5" borderId="2" xfId="0" applyFont="1" applyFill="1" applyBorder="1" applyAlignment="1">
      <alignment horizontal="center" vertical="center" wrapText="1"/>
    </xf>
    <xf numFmtId="167" fontId="10" fillId="5" borderId="2" xfId="0" applyNumberFormat="1" applyFont="1" applyFill="1" applyBorder="1" applyAlignment="1">
      <alignment horizontal="center" vertical="center" wrapText="1"/>
    </xf>
    <xf numFmtId="0" fontId="0" fillId="6" borderId="2" xfId="0" applyFill="1" applyBorder="1" applyAlignment="1">
      <alignment horizontal="center" vertical="center"/>
    </xf>
    <xf numFmtId="0" fontId="5" fillId="0" borderId="2" xfId="0" applyFont="1" applyBorder="1" applyAlignment="1">
      <alignment horizontal="left" vertical="top" wrapText="1" readingOrder="1"/>
    </xf>
    <xf numFmtId="0" fontId="5" fillId="0" borderId="2" xfId="0" applyFont="1" applyBorder="1" applyAlignment="1">
      <alignment horizontal="center" vertical="center" wrapText="1" readingOrder="1"/>
    </xf>
    <xf numFmtId="0" fontId="0" fillId="0" borderId="0" xfId="0" applyAlignment="1">
      <alignment horizontal="center" vertical="center"/>
    </xf>
    <xf numFmtId="0" fontId="15" fillId="0" borderId="2" xfId="0" applyFont="1" applyBorder="1" applyAlignment="1">
      <alignment wrapText="1"/>
    </xf>
    <xf numFmtId="0" fontId="16" fillId="0" borderId="2" xfId="0" applyFont="1" applyBorder="1" applyAlignment="1">
      <alignment horizontal="center" vertical="center" wrapText="1"/>
    </xf>
    <xf numFmtId="0" fontId="17" fillId="0" borderId="2" xfId="0" applyFont="1" applyBorder="1" applyAlignment="1">
      <alignment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8" borderId="2" xfId="0" applyFont="1" applyFill="1" applyBorder="1" applyAlignment="1">
      <alignment horizontal="center" vertical="center" wrapText="1"/>
    </xf>
    <xf numFmtId="0" fontId="20" fillId="0" borderId="2" xfId="0" applyFont="1" applyBorder="1" applyAlignment="1">
      <alignment horizontal="left" vertical="top" wrapText="1" readingOrder="1"/>
    </xf>
    <xf numFmtId="0" fontId="12" fillId="2" borderId="2" xfId="0" applyFont="1" applyFill="1" applyBorder="1" applyAlignment="1">
      <alignment horizontal="left" vertical="top" wrapText="1" readingOrder="1"/>
    </xf>
    <xf numFmtId="0" fontId="11" fillId="2" borderId="2" xfId="0" applyFont="1" applyFill="1" applyBorder="1" applyAlignment="1">
      <alignment horizontal="center" vertical="center" wrapText="1"/>
    </xf>
    <xf numFmtId="0" fontId="0" fillId="6" borderId="2" xfId="0" applyFill="1" applyBorder="1"/>
    <xf numFmtId="0" fontId="22" fillId="0" borderId="2" xfId="0" applyFont="1" applyBorder="1" applyAlignment="1">
      <alignment horizontal="left" vertical="top" wrapText="1"/>
    </xf>
    <xf numFmtId="0" fontId="19" fillId="0" borderId="0" xfId="0" applyFont="1" applyAlignment="1">
      <alignment vertical="center" wrapText="1"/>
    </xf>
    <xf numFmtId="1" fontId="10" fillId="5"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1" fontId="0" fillId="0" borderId="0" xfId="0" applyNumberFormat="1"/>
    <xf numFmtId="0" fontId="10" fillId="2" borderId="2" xfId="0" applyFont="1" applyFill="1" applyBorder="1" applyAlignment="1">
      <alignment horizontal="left" vertical="top" wrapText="1" readingOrder="1"/>
    </xf>
    <xf numFmtId="1" fontId="14" fillId="6" borderId="2" xfId="0" applyNumberFormat="1" applyFont="1" applyFill="1" applyBorder="1" applyAlignment="1">
      <alignment horizontal="center" vertical="center"/>
    </xf>
    <xf numFmtId="1" fontId="9" fillId="6"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readingOrder="1"/>
    </xf>
    <xf numFmtId="0" fontId="4" fillId="0" borderId="2" xfId="0" applyFont="1" applyBorder="1" applyAlignment="1">
      <alignment horizontal="left" vertical="top" readingOrder="1"/>
    </xf>
    <xf numFmtId="0" fontId="5" fillId="0" borderId="2" xfId="0" applyFont="1" applyBorder="1" applyAlignment="1">
      <alignment horizontal="left" vertical="top" wrapText="1" readingOrder="1"/>
    </xf>
    <xf numFmtId="0" fontId="14" fillId="6" borderId="2" xfId="0" applyFont="1" applyFill="1" applyBorder="1" applyAlignment="1">
      <alignment horizontal="center"/>
    </xf>
    <xf numFmtId="0" fontId="10" fillId="7" borderId="2" xfId="0" applyFont="1" applyFill="1" applyBorder="1" applyAlignment="1">
      <alignment horizontal="center" vertical="top" wrapText="1" readingOrder="1"/>
    </xf>
    <xf numFmtId="0" fontId="9" fillId="0" borderId="2" xfId="0" applyFont="1" applyBorder="1" applyAlignment="1">
      <alignment horizontal="center" vertical="center" wrapText="1"/>
    </xf>
    <xf numFmtId="0" fontId="24" fillId="6" borderId="3"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4" xfId="0" applyFont="1" applyFill="1" applyBorder="1" applyAlignment="1">
      <alignment horizontal="center" vertical="center" wrapText="1"/>
    </xf>
  </cellXfs>
  <cellStyles count="28">
    <cellStyle name="20% - تمييز1 2" xfId="17" xr:uid="{7E4C1DA2-4544-4B2E-B9DA-021C92A398C4}"/>
    <cellStyle name="20% - تمييز1 2 2" xfId="20" xr:uid="{961952AC-1FC7-4109-9669-EA63638CCB3E}"/>
    <cellStyle name="Comma 2" xfId="4" xr:uid="{00000000-0005-0000-0000-000001000000}"/>
    <cellStyle name="Comma 2 2" xfId="12" xr:uid="{7C155027-FF06-4901-94E4-D343CFB4C897}"/>
    <cellStyle name="Comma 2 3" xfId="16" xr:uid="{08DB54B3-B320-47E9-A19F-20197DDA3E2B}"/>
    <cellStyle name="Comma 2 4" xfId="19" xr:uid="{A7BC5D05-E9BD-4319-B48F-1FE1BFB40D91}"/>
    <cellStyle name="Comma 3" xfId="2" xr:uid="{00000000-0005-0000-0000-000002000000}"/>
    <cellStyle name="Comma 3 2" xfId="22" xr:uid="{7B61A1EB-5759-4CF2-9CC0-B63A1EDF2C18}"/>
    <cellStyle name="Currency 2" xfId="5" xr:uid="{00000000-0005-0000-0000-000003000000}"/>
    <cellStyle name="Currency 3" xfId="3" xr:uid="{00000000-0005-0000-0000-000004000000}"/>
    <cellStyle name="Millares 2" xfId="23" xr:uid="{4E223081-8EEB-4C87-9E73-2018F9892618}"/>
    <cellStyle name="Normal" xfId="0" builtinId="0"/>
    <cellStyle name="Normal 2" xfId="1" xr:uid="{00000000-0005-0000-0000-000006000000}"/>
    <cellStyle name="Normal 2 2" xfId="11" xr:uid="{30953B04-0222-4A68-8E69-35500ACAC060}"/>
    <cellStyle name="Normal 2 2 2" xfId="24" xr:uid="{07B11739-6B57-4BFC-AE0E-AFE98E456807}"/>
    <cellStyle name="Normal 2 3" xfId="21" xr:uid="{36422BC7-3322-4410-AD59-6FD8411B81E7}"/>
    <cellStyle name="Normal 27" xfId="26" xr:uid="{F62CAF5D-4E02-4344-B6EF-4F95640B6E1C}"/>
    <cellStyle name="Normal 3" xfId="6" xr:uid="{1DFADA09-D0D5-4F21-BED0-EFF3E2ADCD03}"/>
    <cellStyle name="Normal 3 2" xfId="14" xr:uid="{07B27B13-E2D9-456C-8902-48E2DA554735}"/>
    <cellStyle name="Normal 3 3" xfId="10" xr:uid="{AF5F231A-5A7E-4F48-A322-0072B471E19C}"/>
    <cellStyle name="Normal 4" xfId="15" xr:uid="{112D6DAF-DBEF-486E-8792-620088C2AD1C}"/>
    <cellStyle name="Normal 5" xfId="18" xr:uid="{6FF7C9A2-EE31-4ED8-903F-6FC3608E3E22}"/>
    <cellStyle name="Normal 6" xfId="7" xr:uid="{89F54396-D8B6-4F9C-8B74-D80CBC13FF05}"/>
    <cellStyle name="Normal 7" xfId="25" xr:uid="{A5EA17E6-7121-4E45-B04B-CF5C92C4112A}"/>
    <cellStyle name="Normal 9" xfId="27" xr:uid="{1B167902-CC5D-4687-B33B-5362D0662EA5}"/>
    <cellStyle name="Percent 2" xfId="9" xr:uid="{D1645E05-4638-4FDF-91EA-07AE622CF179}"/>
    <cellStyle name="Percent 2 2" xfId="13" xr:uid="{4DF2594B-A4AC-43FC-B52B-2187A6EB132C}"/>
    <cellStyle name="Percent 3" xfId="8" xr:uid="{3738BAD5-1759-434A-ABBC-A71B1E4CED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F9776-C863-43ED-B3F1-3162F8CE734F}">
  <sheetPr>
    <pageSetUpPr fitToPage="1"/>
  </sheetPr>
  <dimension ref="A1:H68"/>
  <sheetViews>
    <sheetView tabSelected="1" view="pageBreakPreview" zoomScaleNormal="85" zoomScaleSheetLayoutView="100" workbookViewId="0">
      <selection activeCell="B5" sqref="B5:F5"/>
    </sheetView>
  </sheetViews>
  <sheetFormatPr defaultRowHeight="14.4" x14ac:dyDescent="0.3"/>
  <cols>
    <col min="2" max="2" width="119.109375" style="13" customWidth="1"/>
    <col min="3" max="3" width="8.88671875" style="26"/>
    <col min="4" max="4" width="11.44140625" customWidth="1"/>
    <col min="5" max="5" width="14.5546875" customWidth="1"/>
    <col min="6" max="6" width="23.5546875" style="41" customWidth="1"/>
    <col min="7" max="7" width="11.44140625" bestFit="1" customWidth="1"/>
    <col min="8" max="8" width="10.44140625" bestFit="1" customWidth="1"/>
  </cols>
  <sheetData>
    <row r="1" spans="1:8" ht="36.75" customHeight="1" x14ac:dyDescent="0.3">
      <c r="A1" s="45" t="s">
        <v>69</v>
      </c>
      <c r="B1" s="45"/>
      <c r="C1" s="45"/>
      <c r="D1" s="45"/>
      <c r="E1" s="45"/>
      <c r="F1" s="45"/>
    </row>
    <row r="2" spans="1:8" ht="18" x14ac:dyDescent="0.3">
      <c r="A2" s="16"/>
      <c r="B2" s="46" t="s">
        <v>1</v>
      </c>
      <c r="C2" s="46"/>
      <c r="D2" s="46"/>
      <c r="E2" s="46"/>
      <c r="F2" s="46"/>
    </row>
    <row r="3" spans="1:8" ht="18" x14ac:dyDescent="0.3">
      <c r="A3" s="17">
        <v>1</v>
      </c>
      <c r="B3" s="47" t="s">
        <v>2</v>
      </c>
      <c r="C3" s="47"/>
      <c r="D3" s="47"/>
      <c r="E3" s="47"/>
      <c r="F3" s="47"/>
    </row>
    <row r="4" spans="1:8" ht="18" x14ac:dyDescent="0.3">
      <c r="A4" s="18">
        <v>2</v>
      </c>
      <c r="B4" s="47" t="s">
        <v>3</v>
      </c>
      <c r="C4" s="47"/>
      <c r="D4" s="47"/>
      <c r="E4" s="47"/>
      <c r="F4" s="47"/>
    </row>
    <row r="5" spans="1:8" ht="18" x14ac:dyDescent="0.3">
      <c r="A5" s="18">
        <v>3</v>
      </c>
      <c r="B5" s="47" t="s">
        <v>4</v>
      </c>
      <c r="C5" s="47"/>
      <c r="D5" s="47"/>
      <c r="E5" s="47"/>
      <c r="F5" s="47"/>
    </row>
    <row r="6" spans="1:8" ht="18" x14ac:dyDescent="0.3">
      <c r="A6" s="18">
        <v>4</v>
      </c>
      <c r="B6" s="47" t="s">
        <v>5</v>
      </c>
      <c r="C6" s="47"/>
      <c r="D6" s="47"/>
      <c r="E6" s="47"/>
      <c r="F6" s="47"/>
    </row>
    <row r="7" spans="1:8" ht="18" x14ac:dyDescent="0.3">
      <c r="A7" s="18">
        <v>5</v>
      </c>
      <c r="B7" s="47" t="s">
        <v>6</v>
      </c>
      <c r="C7" s="47"/>
      <c r="D7" s="47"/>
      <c r="E7" s="47"/>
      <c r="F7" s="47"/>
    </row>
    <row r="8" spans="1:8" ht="0.75" customHeight="1" x14ac:dyDescent="0.3">
      <c r="A8" s="18"/>
      <c r="B8" s="24"/>
      <c r="C8" s="25"/>
      <c r="D8" s="24"/>
      <c r="E8" s="49"/>
      <c r="F8" s="49"/>
    </row>
    <row r="9" spans="1:8" ht="31.2" x14ac:dyDescent="0.3">
      <c r="A9" s="19" t="s">
        <v>23</v>
      </c>
      <c r="B9" s="20" t="s">
        <v>7</v>
      </c>
      <c r="C9" s="21" t="s">
        <v>0</v>
      </c>
      <c r="D9" s="21" t="s">
        <v>8</v>
      </c>
      <c r="E9" s="22" t="s">
        <v>67</v>
      </c>
      <c r="F9" s="39" t="s">
        <v>68</v>
      </c>
    </row>
    <row r="10" spans="1:8" s="1" customFormat="1" ht="109.2" x14ac:dyDescent="0.3">
      <c r="A10" s="4">
        <v>1</v>
      </c>
      <c r="B10" s="42" t="s">
        <v>45</v>
      </c>
      <c r="C10" s="6" t="s">
        <v>10</v>
      </c>
      <c r="D10" s="4">
        <v>1900</v>
      </c>
      <c r="E10" s="8"/>
      <c r="F10" s="40">
        <f t="shared" ref="F10:F67" si="0">D10*E10</f>
        <v>0</v>
      </c>
      <c r="G10" s="9"/>
      <c r="H10" s="9"/>
    </row>
    <row r="11" spans="1:8" s="1" customFormat="1" ht="78" x14ac:dyDescent="0.3">
      <c r="A11" s="4">
        <v>2</v>
      </c>
      <c r="B11" s="27" t="s">
        <v>47</v>
      </c>
      <c r="C11" s="28" t="s">
        <v>10</v>
      </c>
      <c r="D11" s="4">
        <v>400</v>
      </c>
      <c r="E11" s="8"/>
      <c r="F11" s="40">
        <f t="shared" si="0"/>
        <v>0</v>
      </c>
      <c r="G11" s="9"/>
      <c r="H11" s="9"/>
    </row>
    <row r="12" spans="1:8" s="1" customFormat="1" ht="62.4" x14ac:dyDescent="0.3">
      <c r="A12" s="4">
        <v>3</v>
      </c>
      <c r="B12" s="29" t="s">
        <v>54</v>
      </c>
      <c r="C12" s="30" t="s">
        <v>10</v>
      </c>
      <c r="D12" s="4">
        <f>1450+756+1150+120+266+500+350+320+200+144+44</f>
        <v>5300</v>
      </c>
      <c r="E12" s="8"/>
      <c r="F12" s="40">
        <f t="shared" si="0"/>
        <v>0</v>
      </c>
      <c r="G12" s="9"/>
      <c r="H12" s="9"/>
    </row>
    <row r="13" spans="1:8" s="1" customFormat="1" ht="62.4" x14ac:dyDescent="0.3">
      <c r="A13" s="4">
        <v>4</v>
      </c>
      <c r="B13" s="29" t="s">
        <v>55</v>
      </c>
      <c r="C13" s="30" t="s">
        <v>10</v>
      </c>
      <c r="D13" s="4">
        <v>2600</v>
      </c>
      <c r="E13" s="8"/>
      <c r="F13" s="40">
        <f t="shared" si="0"/>
        <v>0</v>
      </c>
      <c r="G13" s="9"/>
      <c r="H13" s="9"/>
    </row>
    <row r="14" spans="1:8" s="1" customFormat="1" ht="78" x14ac:dyDescent="0.3">
      <c r="A14" s="4">
        <v>5</v>
      </c>
      <c r="B14" s="29" t="s">
        <v>27</v>
      </c>
      <c r="C14" s="30" t="s">
        <v>10</v>
      </c>
      <c r="D14" s="4">
        <v>150</v>
      </c>
      <c r="E14" s="8"/>
      <c r="F14" s="40">
        <f t="shared" si="0"/>
        <v>0</v>
      </c>
      <c r="G14" s="9"/>
      <c r="H14" s="9"/>
    </row>
    <row r="15" spans="1:8" s="1" customFormat="1" ht="31.2" x14ac:dyDescent="0.3">
      <c r="A15" s="4">
        <v>6</v>
      </c>
      <c r="B15" s="2" t="s">
        <v>36</v>
      </c>
      <c r="C15" s="5" t="s">
        <v>10</v>
      </c>
      <c r="D15" s="4">
        <v>180</v>
      </c>
      <c r="E15" s="8"/>
      <c r="F15" s="40">
        <f t="shared" si="0"/>
        <v>0</v>
      </c>
      <c r="G15" s="9"/>
      <c r="H15" s="9"/>
    </row>
    <row r="16" spans="1:8" s="1" customFormat="1" ht="82.95" customHeight="1" x14ac:dyDescent="0.3">
      <c r="A16" s="4">
        <v>7</v>
      </c>
      <c r="B16" s="29" t="s">
        <v>28</v>
      </c>
      <c r="C16" s="30" t="s">
        <v>11</v>
      </c>
      <c r="D16" s="4">
        <v>175</v>
      </c>
      <c r="E16" s="8"/>
      <c r="F16" s="40">
        <f t="shared" si="0"/>
        <v>0</v>
      </c>
      <c r="G16" s="9"/>
      <c r="H16" s="9"/>
    </row>
    <row r="17" spans="1:8" s="1" customFormat="1" ht="109.2" x14ac:dyDescent="0.3">
      <c r="A17" s="4">
        <v>8</v>
      </c>
      <c r="B17" s="27" t="s">
        <v>56</v>
      </c>
      <c r="C17" s="31" t="s">
        <v>12</v>
      </c>
      <c r="D17" s="4">
        <v>30</v>
      </c>
      <c r="E17" s="8"/>
      <c r="F17" s="40">
        <f t="shared" si="0"/>
        <v>0</v>
      </c>
      <c r="G17" s="38"/>
      <c r="H17" s="9"/>
    </row>
    <row r="18" spans="1:8" s="1" customFormat="1" ht="46.8" x14ac:dyDescent="0.3">
      <c r="A18" s="4">
        <v>9</v>
      </c>
      <c r="B18" s="15" t="s">
        <v>30</v>
      </c>
      <c r="C18" s="6" t="s">
        <v>13</v>
      </c>
      <c r="D18" s="4">
        <v>470</v>
      </c>
      <c r="E18" s="8"/>
      <c r="F18" s="40">
        <f t="shared" si="0"/>
        <v>0</v>
      </c>
      <c r="G18" s="9"/>
      <c r="H18" s="9"/>
    </row>
    <row r="19" spans="1:8" s="1" customFormat="1" ht="93.6" x14ac:dyDescent="0.3">
      <c r="A19" s="4">
        <v>10</v>
      </c>
      <c r="B19" s="27" t="s">
        <v>29</v>
      </c>
      <c r="C19" s="31" t="s">
        <v>12</v>
      </c>
      <c r="D19" s="4">
        <v>40</v>
      </c>
      <c r="E19" s="8"/>
      <c r="F19" s="40">
        <f t="shared" si="0"/>
        <v>0</v>
      </c>
      <c r="G19" s="9"/>
      <c r="H19" s="9"/>
    </row>
    <row r="20" spans="1:8" s="1" customFormat="1" ht="62.4" x14ac:dyDescent="0.3">
      <c r="A20" s="4">
        <v>11</v>
      </c>
      <c r="B20" s="27" t="s">
        <v>48</v>
      </c>
      <c r="C20" s="32" t="s">
        <v>11</v>
      </c>
      <c r="D20" s="4">
        <v>14</v>
      </c>
      <c r="E20" s="8"/>
      <c r="F20" s="40">
        <f t="shared" si="0"/>
        <v>0</v>
      </c>
      <c r="G20" s="9"/>
      <c r="H20" s="9"/>
    </row>
    <row r="21" spans="1:8" s="1" customFormat="1" ht="62.4" x14ac:dyDescent="0.3">
      <c r="A21" s="4">
        <v>12</v>
      </c>
      <c r="B21" s="27" t="s">
        <v>49</v>
      </c>
      <c r="C21" s="32" t="s">
        <v>11</v>
      </c>
      <c r="D21" s="4">
        <v>1</v>
      </c>
      <c r="E21" s="8"/>
      <c r="F21" s="40">
        <f t="shared" si="0"/>
        <v>0</v>
      </c>
      <c r="G21" s="9"/>
      <c r="H21" s="9"/>
    </row>
    <row r="22" spans="1:8" s="1" customFormat="1" ht="93.6" x14ac:dyDescent="0.3">
      <c r="A22" s="4">
        <v>13</v>
      </c>
      <c r="B22" s="2" t="s">
        <v>61</v>
      </c>
      <c r="C22" s="6" t="s">
        <v>11</v>
      </c>
      <c r="D22" s="4">
        <v>6</v>
      </c>
      <c r="E22" s="8"/>
      <c r="F22" s="40">
        <f t="shared" si="0"/>
        <v>0</v>
      </c>
      <c r="G22" s="9"/>
      <c r="H22" s="9"/>
    </row>
    <row r="23" spans="1:8" s="1" customFormat="1" ht="78" x14ac:dyDescent="0.3">
      <c r="A23" s="4">
        <v>14</v>
      </c>
      <c r="B23" s="33" t="s">
        <v>31</v>
      </c>
      <c r="C23" s="6" t="s">
        <v>10</v>
      </c>
      <c r="D23" s="4">
        <v>40</v>
      </c>
      <c r="E23" s="8"/>
      <c r="F23" s="40">
        <f t="shared" si="0"/>
        <v>0</v>
      </c>
      <c r="G23" s="9"/>
      <c r="H23" s="9"/>
    </row>
    <row r="24" spans="1:8" s="1" customFormat="1" ht="62.4" x14ac:dyDescent="0.3">
      <c r="A24" s="4">
        <v>15</v>
      </c>
      <c r="B24" s="2" t="s">
        <v>50</v>
      </c>
      <c r="C24" s="6" t="s">
        <v>10</v>
      </c>
      <c r="D24" s="4">
        <v>45</v>
      </c>
      <c r="E24" s="8"/>
      <c r="F24" s="40">
        <f t="shared" si="0"/>
        <v>0</v>
      </c>
      <c r="G24" s="9"/>
      <c r="H24" s="9"/>
    </row>
    <row r="25" spans="1:8" s="1" customFormat="1" ht="46.8" x14ac:dyDescent="0.3">
      <c r="A25" s="4">
        <v>16</v>
      </c>
      <c r="B25" s="2" t="s">
        <v>42</v>
      </c>
      <c r="C25" s="4" t="s">
        <v>41</v>
      </c>
      <c r="D25" s="4">
        <v>2</v>
      </c>
      <c r="E25" s="8"/>
      <c r="F25" s="40">
        <f t="shared" si="0"/>
        <v>0</v>
      </c>
      <c r="G25" s="9"/>
      <c r="H25" s="9"/>
    </row>
    <row r="26" spans="1:8" s="1" customFormat="1" ht="109.2" x14ac:dyDescent="0.3">
      <c r="A26" s="4">
        <v>17</v>
      </c>
      <c r="B26" s="34" t="s">
        <v>62</v>
      </c>
      <c r="C26" s="35" t="s">
        <v>10</v>
      </c>
      <c r="D26" s="4">
        <v>8</v>
      </c>
      <c r="E26" s="8"/>
      <c r="F26" s="40">
        <f t="shared" si="0"/>
        <v>0</v>
      </c>
      <c r="G26" s="9"/>
      <c r="H26" s="9"/>
    </row>
    <row r="27" spans="1:8" s="1" customFormat="1" ht="24" customHeight="1" x14ac:dyDescent="0.3">
      <c r="A27" s="51" t="s">
        <v>14</v>
      </c>
      <c r="B27" s="52"/>
      <c r="C27" s="52"/>
      <c r="D27" s="52"/>
      <c r="E27" s="53"/>
      <c r="F27" s="44"/>
      <c r="G27" s="9"/>
      <c r="H27" s="9"/>
    </row>
    <row r="28" spans="1:8" s="1" customFormat="1" ht="109.2" x14ac:dyDescent="0.3">
      <c r="A28" s="4">
        <v>18</v>
      </c>
      <c r="B28" s="12" t="s">
        <v>38</v>
      </c>
      <c r="C28" s="4" t="s">
        <v>9</v>
      </c>
      <c r="D28" s="4">
        <v>1</v>
      </c>
      <c r="E28" s="8"/>
      <c r="F28" s="40">
        <f t="shared" si="0"/>
        <v>0</v>
      </c>
      <c r="G28" s="9"/>
      <c r="H28" s="9"/>
    </row>
    <row r="29" spans="1:8" s="1" customFormat="1" ht="124.8" x14ac:dyDescent="0.3">
      <c r="A29" s="4">
        <v>19</v>
      </c>
      <c r="B29" s="12" t="s">
        <v>64</v>
      </c>
      <c r="C29" s="4" t="s">
        <v>10</v>
      </c>
      <c r="D29" s="4">
        <v>100</v>
      </c>
      <c r="E29" s="8"/>
      <c r="F29" s="40">
        <f t="shared" si="0"/>
        <v>0</v>
      </c>
      <c r="G29" s="9"/>
      <c r="H29" s="9"/>
    </row>
    <row r="30" spans="1:8" s="1" customFormat="1" ht="93" customHeight="1" x14ac:dyDescent="0.3">
      <c r="A30" s="4">
        <v>20</v>
      </c>
      <c r="B30" s="27" t="s">
        <v>32</v>
      </c>
      <c r="C30" s="28" t="s">
        <v>10</v>
      </c>
      <c r="D30" s="4">
        <v>265</v>
      </c>
      <c r="E30" s="8"/>
      <c r="F30" s="40">
        <f t="shared" si="0"/>
        <v>0</v>
      </c>
      <c r="G30" s="9"/>
      <c r="H30" s="9"/>
    </row>
    <row r="31" spans="1:8" s="1" customFormat="1" ht="62.4" x14ac:dyDescent="0.3">
      <c r="A31" s="4">
        <v>21</v>
      </c>
      <c r="B31" s="2" t="s">
        <v>37</v>
      </c>
      <c r="C31" s="6" t="s">
        <v>10</v>
      </c>
      <c r="D31" s="6">
        <v>265</v>
      </c>
      <c r="E31" s="8"/>
      <c r="F31" s="40">
        <f t="shared" si="0"/>
        <v>0</v>
      </c>
      <c r="G31" s="9"/>
      <c r="H31" s="9"/>
    </row>
    <row r="32" spans="1:8" s="1" customFormat="1" ht="109.2" x14ac:dyDescent="0.3">
      <c r="A32" s="4">
        <v>22</v>
      </c>
      <c r="B32" s="12" t="s">
        <v>24</v>
      </c>
      <c r="C32" s="4" t="s">
        <v>11</v>
      </c>
      <c r="D32" s="6">
        <v>10</v>
      </c>
      <c r="E32" s="8"/>
      <c r="F32" s="40">
        <f t="shared" si="0"/>
        <v>0</v>
      </c>
      <c r="G32" s="9"/>
      <c r="H32" s="9"/>
    </row>
    <row r="33" spans="1:8" s="1" customFormat="1" ht="93.6" x14ac:dyDescent="0.3">
      <c r="A33" s="4">
        <v>23</v>
      </c>
      <c r="B33" s="12" t="s">
        <v>40</v>
      </c>
      <c r="C33" s="4" t="s">
        <v>11</v>
      </c>
      <c r="D33" s="4">
        <v>2</v>
      </c>
      <c r="E33" s="8"/>
      <c r="F33" s="40">
        <f t="shared" si="0"/>
        <v>0</v>
      </c>
      <c r="G33" s="9"/>
      <c r="H33" s="9"/>
    </row>
    <row r="34" spans="1:8" s="1" customFormat="1" ht="62.4" x14ac:dyDescent="0.3">
      <c r="A34" s="4">
        <v>24</v>
      </c>
      <c r="B34" s="12" t="s">
        <v>18</v>
      </c>
      <c r="C34" s="4" t="s">
        <v>10</v>
      </c>
      <c r="D34" s="4">
        <v>360</v>
      </c>
      <c r="E34" s="8"/>
      <c r="F34" s="40">
        <f t="shared" si="0"/>
        <v>0</v>
      </c>
      <c r="G34" s="9"/>
      <c r="H34" s="9"/>
    </row>
    <row r="35" spans="1:8" s="1" customFormat="1" ht="46.8" x14ac:dyDescent="0.3">
      <c r="A35" s="4">
        <v>25</v>
      </c>
      <c r="B35" s="12" t="s">
        <v>19</v>
      </c>
      <c r="C35" s="4" t="s">
        <v>11</v>
      </c>
      <c r="D35" s="4">
        <v>6</v>
      </c>
      <c r="E35" s="8"/>
      <c r="F35" s="40">
        <f t="shared" si="0"/>
        <v>0</v>
      </c>
      <c r="G35" s="10"/>
      <c r="H35" s="9"/>
    </row>
    <row r="36" spans="1:8" ht="78" x14ac:dyDescent="0.3">
      <c r="A36" s="4">
        <v>26</v>
      </c>
      <c r="B36" s="12" t="s">
        <v>33</v>
      </c>
      <c r="C36" s="4" t="s">
        <v>11</v>
      </c>
      <c r="D36" s="4">
        <v>12</v>
      </c>
      <c r="E36" s="8"/>
      <c r="F36" s="40">
        <f t="shared" si="0"/>
        <v>0</v>
      </c>
      <c r="G36" s="7"/>
      <c r="H36" s="7"/>
    </row>
    <row r="37" spans="1:8" ht="93.6" x14ac:dyDescent="0.3">
      <c r="A37" s="4">
        <v>27</v>
      </c>
      <c r="B37" s="12" t="s">
        <v>53</v>
      </c>
      <c r="C37" s="4" t="s">
        <v>11</v>
      </c>
      <c r="D37" s="4">
        <v>30</v>
      </c>
      <c r="E37" s="8"/>
      <c r="F37" s="40">
        <f t="shared" si="0"/>
        <v>0</v>
      </c>
      <c r="G37" s="7"/>
      <c r="H37" s="7"/>
    </row>
    <row r="38" spans="1:8" ht="93.6" x14ac:dyDescent="0.3">
      <c r="A38" s="4">
        <v>28</v>
      </c>
      <c r="B38" s="12" t="s">
        <v>20</v>
      </c>
      <c r="C38" s="4" t="s">
        <v>11</v>
      </c>
      <c r="D38" s="4">
        <v>4</v>
      </c>
      <c r="E38" s="8"/>
      <c r="F38" s="40">
        <f t="shared" si="0"/>
        <v>0</v>
      </c>
      <c r="G38" s="7"/>
      <c r="H38" s="7"/>
    </row>
    <row r="39" spans="1:8" ht="78" x14ac:dyDescent="0.3">
      <c r="A39" s="4">
        <v>29</v>
      </c>
      <c r="B39" s="12" t="s">
        <v>21</v>
      </c>
      <c r="C39" s="4" t="s">
        <v>11</v>
      </c>
      <c r="D39" s="4">
        <v>12</v>
      </c>
      <c r="E39" s="8"/>
      <c r="F39" s="40">
        <f t="shared" si="0"/>
        <v>0</v>
      </c>
      <c r="G39" s="7"/>
      <c r="H39" s="7"/>
    </row>
    <row r="40" spans="1:8" ht="78" x14ac:dyDescent="0.3">
      <c r="A40" s="4">
        <v>30</v>
      </c>
      <c r="B40" s="12" t="s">
        <v>34</v>
      </c>
      <c r="C40" s="4" t="s">
        <v>11</v>
      </c>
      <c r="D40" s="4">
        <v>1</v>
      </c>
      <c r="E40" s="8"/>
      <c r="F40" s="40">
        <f t="shared" si="0"/>
        <v>0</v>
      </c>
      <c r="G40" s="7"/>
      <c r="H40" s="7"/>
    </row>
    <row r="41" spans="1:8" ht="80.25" customHeight="1" x14ac:dyDescent="0.3">
      <c r="A41" s="4">
        <v>31</v>
      </c>
      <c r="B41" s="11" t="s">
        <v>39</v>
      </c>
      <c r="C41" s="4" t="s">
        <v>11</v>
      </c>
      <c r="D41" s="4">
        <v>14</v>
      </c>
      <c r="E41" s="8"/>
      <c r="F41" s="40">
        <f t="shared" si="0"/>
        <v>0</v>
      </c>
      <c r="G41" s="7"/>
      <c r="H41" s="7"/>
    </row>
    <row r="42" spans="1:8" ht="90" customHeight="1" x14ac:dyDescent="0.3">
      <c r="A42" s="4">
        <v>32</v>
      </c>
      <c r="B42" s="12" t="s">
        <v>51</v>
      </c>
      <c r="C42" s="4" t="s">
        <v>11</v>
      </c>
      <c r="D42" s="4">
        <v>1</v>
      </c>
      <c r="E42" s="8"/>
      <c r="F42" s="40">
        <f t="shared" si="0"/>
        <v>0</v>
      </c>
      <c r="G42" s="7"/>
      <c r="H42" s="7"/>
    </row>
    <row r="43" spans="1:8" ht="78" x14ac:dyDescent="0.3">
      <c r="A43" s="4">
        <v>33</v>
      </c>
      <c r="B43" s="2" t="s">
        <v>25</v>
      </c>
      <c r="C43" s="4" t="s">
        <v>13</v>
      </c>
      <c r="D43" s="4">
        <v>60</v>
      </c>
      <c r="E43" s="4"/>
      <c r="F43" s="40">
        <f t="shared" si="0"/>
        <v>0</v>
      </c>
      <c r="G43" s="7"/>
      <c r="H43" s="7"/>
    </row>
    <row r="44" spans="1:8" ht="93.6" x14ac:dyDescent="0.3">
      <c r="A44" s="4">
        <v>34</v>
      </c>
      <c r="B44" s="2" t="s">
        <v>26</v>
      </c>
      <c r="C44" s="3" t="s">
        <v>10</v>
      </c>
      <c r="D44" s="3">
        <v>4</v>
      </c>
      <c r="E44" s="3"/>
      <c r="F44" s="40">
        <f t="shared" si="0"/>
        <v>0</v>
      </c>
      <c r="G44" s="7"/>
      <c r="H44" s="7"/>
    </row>
    <row r="45" spans="1:8" ht="78" x14ac:dyDescent="0.3">
      <c r="A45" s="4">
        <v>35</v>
      </c>
      <c r="B45" s="2" t="s">
        <v>63</v>
      </c>
      <c r="C45" s="14" t="s">
        <v>10</v>
      </c>
      <c r="D45" s="6">
        <v>75</v>
      </c>
      <c r="E45" s="8"/>
      <c r="F45" s="40">
        <f t="shared" si="0"/>
        <v>0</v>
      </c>
      <c r="G45" s="7"/>
      <c r="H45" s="7"/>
    </row>
    <row r="46" spans="1:8" ht="78" x14ac:dyDescent="0.3">
      <c r="A46" s="4">
        <v>36</v>
      </c>
      <c r="B46" s="11" t="s">
        <v>46</v>
      </c>
      <c r="C46" s="4" t="s">
        <v>13</v>
      </c>
      <c r="D46" s="4">
        <v>35</v>
      </c>
      <c r="E46" s="8"/>
      <c r="F46" s="40">
        <f t="shared" si="0"/>
        <v>0</v>
      </c>
      <c r="G46" s="7"/>
      <c r="H46" s="7"/>
    </row>
    <row r="47" spans="1:8" ht="78" x14ac:dyDescent="0.3">
      <c r="A47" s="50">
        <v>37</v>
      </c>
      <c r="B47" s="12" t="s">
        <v>16</v>
      </c>
      <c r="C47" s="4"/>
      <c r="D47" s="4"/>
      <c r="E47" s="8"/>
      <c r="F47" s="40">
        <f t="shared" si="0"/>
        <v>0</v>
      </c>
      <c r="G47" s="7"/>
      <c r="H47" s="7"/>
    </row>
    <row r="48" spans="1:8" ht="15.6" x14ac:dyDescent="0.3">
      <c r="A48" s="50"/>
      <c r="B48" s="12" t="s">
        <v>17</v>
      </c>
      <c r="C48" s="4" t="s">
        <v>12</v>
      </c>
      <c r="D48" s="4">
        <v>12</v>
      </c>
      <c r="E48" s="8"/>
      <c r="F48" s="40">
        <f t="shared" si="0"/>
        <v>0</v>
      </c>
      <c r="G48" s="7"/>
      <c r="H48" s="7"/>
    </row>
    <row r="49" spans="1:8" ht="62.4" x14ac:dyDescent="0.3">
      <c r="A49" s="4">
        <v>38</v>
      </c>
      <c r="B49" s="12" t="s">
        <v>22</v>
      </c>
      <c r="C49" s="4" t="s">
        <v>11</v>
      </c>
      <c r="D49" s="4">
        <v>18</v>
      </c>
      <c r="E49" s="8"/>
      <c r="F49" s="40">
        <f t="shared" si="0"/>
        <v>0</v>
      </c>
      <c r="G49" s="7"/>
      <c r="H49" s="7"/>
    </row>
    <row r="50" spans="1:8" ht="78" x14ac:dyDescent="0.3">
      <c r="A50" s="4">
        <v>39</v>
      </c>
      <c r="B50" s="11" t="s">
        <v>35</v>
      </c>
      <c r="C50" s="4" t="s">
        <v>10</v>
      </c>
      <c r="D50" s="4">
        <v>170</v>
      </c>
      <c r="E50" s="8"/>
      <c r="F50" s="40">
        <f t="shared" si="0"/>
        <v>0</v>
      </c>
      <c r="G50" s="7"/>
      <c r="H50" s="7"/>
    </row>
    <row r="51" spans="1:8" ht="124.8" x14ac:dyDescent="0.3">
      <c r="A51" s="4">
        <v>40</v>
      </c>
      <c r="B51" s="12" t="s">
        <v>57</v>
      </c>
      <c r="C51" s="4" t="s">
        <v>11</v>
      </c>
      <c r="D51" s="4">
        <v>3</v>
      </c>
      <c r="E51" s="8"/>
      <c r="F51" s="40">
        <f t="shared" si="0"/>
        <v>0</v>
      </c>
    </row>
    <row r="52" spans="1:8" ht="93.6" x14ac:dyDescent="0.3">
      <c r="A52" s="4">
        <v>41</v>
      </c>
      <c r="B52" s="12" t="s">
        <v>15</v>
      </c>
      <c r="C52" s="4" t="s">
        <v>12</v>
      </c>
      <c r="D52" s="4">
        <v>4</v>
      </c>
      <c r="E52" s="8"/>
      <c r="F52" s="40">
        <f t="shared" si="0"/>
        <v>0</v>
      </c>
    </row>
    <row r="53" spans="1:8" ht="30" customHeight="1" x14ac:dyDescent="0.3">
      <c r="A53" s="51" t="s">
        <v>52</v>
      </c>
      <c r="B53" s="52"/>
      <c r="C53" s="52"/>
      <c r="D53" s="52"/>
      <c r="E53" s="53"/>
      <c r="F53" s="44"/>
    </row>
    <row r="54" spans="1:8" ht="78" x14ac:dyDescent="0.3">
      <c r="A54" s="4">
        <v>44</v>
      </c>
      <c r="B54" s="27" t="s">
        <v>32</v>
      </c>
      <c r="C54" s="28" t="s">
        <v>10</v>
      </c>
      <c r="D54" s="4">
        <v>40</v>
      </c>
      <c r="E54" s="8"/>
      <c r="F54" s="40">
        <f t="shared" si="0"/>
        <v>0</v>
      </c>
    </row>
    <row r="55" spans="1:8" ht="62.4" x14ac:dyDescent="0.3">
      <c r="A55" s="4">
        <v>45</v>
      </c>
      <c r="B55" s="2" t="s">
        <v>37</v>
      </c>
      <c r="C55" s="6" t="s">
        <v>10</v>
      </c>
      <c r="D55" s="4">
        <v>40</v>
      </c>
      <c r="E55" s="8"/>
      <c r="F55" s="40">
        <f t="shared" si="0"/>
        <v>0</v>
      </c>
    </row>
    <row r="56" spans="1:8" ht="46.8" x14ac:dyDescent="0.3">
      <c r="A56" s="4">
        <v>46</v>
      </c>
      <c r="B56" s="12" t="s">
        <v>19</v>
      </c>
      <c r="C56" s="4" t="s">
        <v>11</v>
      </c>
      <c r="D56" s="4">
        <v>4</v>
      </c>
      <c r="E56" s="8"/>
      <c r="F56" s="40">
        <f t="shared" si="0"/>
        <v>0</v>
      </c>
    </row>
    <row r="57" spans="1:8" ht="124.8" x14ac:dyDescent="0.3">
      <c r="A57" s="4">
        <v>47</v>
      </c>
      <c r="B57" s="12" t="s">
        <v>58</v>
      </c>
      <c r="C57" s="4" t="s">
        <v>11</v>
      </c>
      <c r="D57" s="4">
        <v>2</v>
      </c>
      <c r="E57" s="8"/>
      <c r="F57" s="40">
        <f t="shared" si="0"/>
        <v>0</v>
      </c>
    </row>
    <row r="58" spans="1:8" ht="78" x14ac:dyDescent="0.3">
      <c r="A58" s="4">
        <v>48</v>
      </c>
      <c r="B58" s="12" t="s">
        <v>33</v>
      </c>
      <c r="C58" s="4" t="s">
        <v>11</v>
      </c>
      <c r="D58" s="4">
        <v>4</v>
      </c>
      <c r="E58" s="8"/>
      <c r="F58" s="40">
        <f t="shared" si="0"/>
        <v>0</v>
      </c>
    </row>
    <row r="59" spans="1:8" ht="93.6" x14ac:dyDescent="0.3">
      <c r="A59" s="4">
        <v>49</v>
      </c>
      <c r="B59" s="12" t="s">
        <v>53</v>
      </c>
      <c r="C59" s="4" t="s">
        <v>11</v>
      </c>
      <c r="D59" s="4">
        <v>8</v>
      </c>
      <c r="E59" s="8"/>
      <c r="F59" s="40">
        <f t="shared" si="0"/>
        <v>0</v>
      </c>
    </row>
    <row r="60" spans="1:8" ht="62.4" x14ac:dyDescent="0.3">
      <c r="A60" s="4">
        <v>50</v>
      </c>
      <c r="B60" s="2" t="s">
        <v>43</v>
      </c>
      <c r="C60" s="6" t="s">
        <v>12</v>
      </c>
      <c r="D60" s="4">
        <v>6</v>
      </c>
      <c r="E60" s="8"/>
      <c r="F60" s="40">
        <f t="shared" si="0"/>
        <v>0</v>
      </c>
    </row>
    <row r="61" spans="1:8" ht="78" x14ac:dyDescent="0.3">
      <c r="A61" s="4">
        <v>51</v>
      </c>
      <c r="B61" s="12" t="s">
        <v>51</v>
      </c>
      <c r="C61" s="4" t="s">
        <v>11</v>
      </c>
      <c r="D61" s="4">
        <v>1</v>
      </c>
      <c r="E61" s="8"/>
      <c r="F61" s="40">
        <f t="shared" si="0"/>
        <v>0</v>
      </c>
    </row>
    <row r="62" spans="1:8" ht="78" x14ac:dyDescent="0.3">
      <c r="A62" s="4">
        <v>52</v>
      </c>
      <c r="B62" s="12" t="s">
        <v>34</v>
      </c>
      <c r="C62" s="4" t="s">
        <v>11</v>
      </c>
      <c r="D62" s="4">
        <v>1</v>
      </c>
      <c r="E62" s="8"/>
      <c r="F62" s="40">
        <f t="shared" si="0"/>
        <v>0</v>
      </c>
    </row>
    <row r="63" spans="1:8" ht="78" x14ac:dyDescent="0.3">
      <c r="A63" s="4">
        <v>53</v>
      </c>
      <c r="B63" s="12" t="s">
        <v>21</v>
      </c>
      <c r="C63" s="4" t="s">
        <v>11</v>
      </c>
      <c r="D63" s="4">
        <v>4</v>
      </c>
      <c r="E63" s="8"/>
      <c r="F63" s="40">
        <f t="shared" si="0"/>
        <v>0</v>
      </c>
    </row>
    <row r="64" spans="1:8" ht="78" x14ac:dyDescent="0.3">
      <c r="A64" s="4">
        <v>54</v>
      </c>
      <c r="B64" s="2" t="s">
        <v>59</v>
      </c>
      <c r="C64" s="4" t="s">
        <v>13</v>
      </c>
      <c r="D64" s="4">
        <v>15</v>
      </c>
      <c r="E64" s="8"/>
      <c r="F64" s="40">
        <f t="shared" si="0"/>
        <v>0</v>
      </c>
    </row>
    <row r="65" spans="1:6" ht="24.75" customHeight="1" x14ac:dyDescent="0.3">
      <c r="A65" s="51" t="s">
        <v>44</v>
      </c>
      <c r="B65" s="52"/>
      <c r="C65" s="52"/>
      <c r="D65" s="52"/>
      <c r="E65" s="53"/>
      <c r="F65" s="44"/>
    </row>
    <row r="66" spans="1:6" ht="158.4" x14ac:dyDescent="0.3">
      <c r="A66" s="4">
        <v>55</v>
      </c>
      <c r="B66" s="37" t="s">
        <v>66</v>
      </c>
      <c r="C66" s="4" t="s">
        <v>11</v>
      </c>
      <c r="D66" s="4">
        <v>1</v>
      </c>
      <c r="E66" s="8"/>
      <c r="F66" s="40">
        <f t="shared" si="0"/>
        <v>0</v>
      </c>
    </row>
    <row r="67" spans="1:6" ht="152.25" customHeight="1" x14ac:dyDescent="0.3">
      <c r="A67" s="4">
        <v>56</v>
      </c>
      <c r="B67" s="2" t="s">
        <v>65</v>
      </c>
      <c r="C67" s="4" t="s">
        <v>11</v>
      </c>
      <c r="D67" s="4">
        <v>22</v>
      </c>
      <c r="E67" s="8"/>
      <c r="F67" s="40">
        <f t="shared" si="0"/>
        <v>0</v>
      </c>
    </row>
    <row r="68" spans="1:6" ht="25.8" x14ac:dyDescent="0.5">
      <c r="A68" s="48" t="s">
        <v>60</v>
      </c>
      <c r="B68" s="48"/>
      <c r="C68" s="23"/>
      <c r="D68" s="36"/>
      <c r="E68" s="36"/>
      <c r="F68" s="43">
        <f>SUM(F10:F67)</f>
        <v>0</v>
      </c>
    </row>
  </sheetData>
  <mergeCells count="13">
    <mergeCell ref="A68:B68"/>
    <mergeCell ref="B6:F6"/>
    <mergeCell ref="B7:F7"/>
    <mergeCell ref="E8:F8"/>
    <mergeCell ref="A47:A48"/>
    <mergeCell ref="A27:E27"/>
    <mergeCell ref="A53:E53"/>
    <mergeCell ref="A65:E65"/>
    <mergeCell ref="A1:F1"/>
    <mergeCell ref="B2:F2"/>
    <mergeCell ref="B3:F3"/>
    <mergeCell ref="B4:F4"/>
    <mergeCell ref="B5:F5"/>
  </mergeCells>
  <pageMargins left="0.7" right="0.7" top="0.75" bottom="0.75" header="0.3" footer="0.3"/>
  <pageSetup paperSize="9" scale="14"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pc="http://schemas.microsoft.com/office/infopath/2007/PartnerControls" xmlns:xsi="http://www.w3.org/2001/XMLSchema-instance">
  <documentManagement>
    <TaxCatchAll xmlns="8d7096d6-fc66-4344-9e3f-2445529a09f6" xsi:nil="true"/>
    <hbf0c10381aa4bd59932b5b7da857fed xmlns="8d7096d6-fc66-4344-9e3f-2445529a09f6">
      <Terms xmlns="http://schemas.microsoft.com/office/infopath/2007/PartnerControls"/>
    </hbf0c10381aa4bd59932b5b7da857fed>
  </documentManagement>
</p:properties>
</file>

<file path=customXml/item2.xml><?xml version="1.0" encoding="utf-8"?>
<?mso-contentType ?>
<SharedContentType xmlns="Microsoft.SharePoint.Taxonomy.ContentTypeSync" SourceId="822e118f-d533-465d-b5ca-7beed2256e09" ContentTypeId="0x0101008DA58B5CA681664FAB24816C56F410850C" PreviousValue="false"/>
</file>

<file path=customXml/item3.xml><?xml version="1.0" encoding="utf-8"?>
<ct:contentTypeSchema xmlns:ct="http://schemas.microsoft.com/office/2006/metadata/contentType" xmlns:ma="http://schemas.microsoft.com/office/2006/metadata/properties/metaAttributes" ct:_="" ma:_="" ma:contentTypeName="Project Grants and SAF" ma:contentTypeID="0x0101008DA58B5CA681664FAB24816C56F410850C0009BB42D4C54CA949A5571B4CF17B4583" ma:contentTypeVersion="5" ma:contentTypeDescription="" ma:contentTypeScope="" ma:versionID="567992505d2f04650839dfeda0120fe0">
  <xsd:schema xmlns:xsd="http://www.w3.org/2001/XMLSchema" xmlns:xs="http://www.w3.org/2001/XMLSchema" xmlns:p="http://schemas.microsoft.com/office/2006/metadata/properties" xmlns:ns2="8d7096d6-fc66-4344-9e3f-2445529a09f6" targetNamespace="http://schemas.microsoft.com/office/2006/metadata/properties" ma:root="true" ma:fieldsID="e888057ebf69f86eec71ce22098ff04f" ns2:_="">
    <xsd:import namespace="8d7096d6-fc66-4344-9e3f-2445529a09f6"/>
    <xsd:element name="properties">
      <xsd:complexType>
        <xsd:sequence>
          <xsd:element name="documentManagement">
            <xsd:complexType>
              <xsd:all>
                <xsd:element ref="ns2:hbf0c10381aa4bd59932b5b7da857fe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b65f4591-3353-49d0-a853-346a2dac99ec}" ma:internalName="TaxCatchAll" ma:showField="CatchAllData" ma:web="148d9ce4-e701-42eb-acc8-940decf4d45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65f4591-3353-49d0-a853-346a2dac99ec}" ma:internalName="TaxCatchAllLabel" ma:readOnly="true" ma:showField="CatchAllDataLabel" ma:web="148d9ce4-e701-42eb-acc8-940decf4d4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A54A43-F967-4A99-8477-20720453D705}">
  <ds:schemaRefs>
    <ds:schemaRef ds:uri="http://schemas.microsoft.com/office/2006/documentManagement/types"/>
    <ds:schemaRef ds:uri="http://purl.org/dc/dcmitype/"/>
    <ds:schemaRef ds:uri="http://purl.org/dc/terms/"/>
    <ds:schemaRef ds:uri="http://schemas.openxmlformats.org/package/2006/metadata/core-properties"/>
    <ds:schemaRef ds:uri="http://schemas.microsoft.com/office/2006/metadata/properties"/>
    <ds:schemaRef ds:uri="8d7096d6-fc66-4344-9e3f-2445529a09f6"/>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80A20A4-D87A-4D8A-A0A5-B518BCA2216B}">
  <ds:schemaRefs>
    <ds:schemaRef ds:uri="Microsoft.SharePoint.Taxonomy.ContentTypeSync"/>
  </ds:schemaRefs>
</ds:datastoreItem>
</file>

<file path=customXml/itemProps3.xml><?xml version="1.0" encoding="utf-8"?>
<ds:datastoreItem xmlns:ds="http://schemas.openxmlformats.org/officeDocument/2006/customXml" ds:itemID="{A5465177-A11F-4A6A-BF33-B861D80FF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F8C12ED-2048-4CED-9F0B-A1417EC8F9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Al-Aumniat School Al-Albab Scho</vt:lpstr>
      <vt:lpstr>'Al-Aumniat School Al-Albab Scho'!Print_Area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Sabreen Saeed</cp:lastModifiedBy>
  <cp:revision/>
  <dcterms:created xsi:type="dcterms:W3CDTF">2012-02-08T11:41:10Z</dcterms:created>
  <dcterms:modified xsi:type="dcterms:W3CDTF">2025-01-16T14:00:24Z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0x0101008DA58B5CA681664FAB24816C56F410850C0009BB42D4C54CA949A5571B4CF17B4583</vt:lpwstr>
  </property>
  <property fmtid="{D5CDD505-2E9C-101B-9397-08002B2CF9AE}" pid="3" name="FileLeafRef">
    <vt:lpwstr>Budget template - Hybrid_Initials.xlsx</vt:lpwstr>
  </property>
  <property fmtid="{D5CDD505-2E9C-101B-9397-08002B2CF9AE}" pid="4" name="Project Document Type">
    <vt:lpwstr/>
  </property>
  <property fmtid="{D5CDD505-2E9C-101B-9397-08002B2CF9AE}" pid="5" name="Order">
    <vt:r8>1583900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ds_UIVersion_1536">
    <vt:lpwstr>103</vt:lpwstr>
  </property>
  <property fmtid="{D5CDD505-2E9C-101B-9397-08002B2CF9AE}" pid="11" name="AuthorIds_UIVersion_3072">
    <vt:lpwstr>234</vt:lpwstr>
  </property>
  <property fmtid="{D5CDD505-2E9C-101B-9397-08002B2CF9AE}" pid="12" name="AuthorIds_UIVersion_4608">
    <vt:lpwstr>491</vt:lpwstr>
  </property>
  <property fmtid="{D5CDD505-2E9C-101B-9397-08002B2CF9AE}" pid="13" name="MediaServiceImageTags">
    <vt:lpwstr/>
  </property>
  <property fmtid="{D5CDD505-2E9C-101B-9397-08002B2CF9AE}" pid="14" name="lcf76f155ced4ddcb4097134ff3c332f">
    <vt:lpwstr/>
  </property>
</Properties>
</file>