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hamaam_dle\AppData\Local\Microsoft\Windows\INetCache\Content.Outlook\Y969YM9G\"/>
    </mc:Choice>
  </mc:AlternateContent>
  <xr:revisionPtr revIDLastSave="0" documentId="13_ncr:1_{3B138451-722E-4353-A702-207921A77BCD}" xr6:coauthVersionLast="47" xr6:coauthVersionMax="47" xr10:uidLastSave="{00000000-0000-0000-0000-000000000000}"/>
  <bookViews>
    <workbookView xWindow="-120" yWindow="-120" windowWidth="29040" windowHeight="15720" xr2:uid="{00000000-000D-0000-FFFF-FFFF00000000}"/>
  </bookViews>
  <sheets>
    <sheet name="IRQ-058 BoQ+ECE Kitchen Ware  " sheetId="1" r:id="rId1"/>
  </sheets>
  <definedNames>
    <definedName name="_xlnm.Print_Area" localSheetId="0">'IRQ-058 BoQ+ECE Kitchen Ware  '!$A$1:$G$61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c r="F53" i="1" s="1"/>
  <c r="F58" i="1" s="1"/>
  <c r="F48" i="1"/>
  <c r="F47" i="1"/>
  <c r="F46" i="1"/>
  <c r="F45" i="1"/>
  <c r="F44" i="1"/>
  <c r="F43" i="1"/>
  <c r="F42" i="1"/>
  <c r="F41" i="1"/>
  <c r="F40" i="1"/>
  <c r="F39" i="1"/>
  <c r="F38" i="1"/>
  <c r="F37" i="1"/>
  <c r="F36" i="1"/>
  <c r="F33" i="1"/>
  <c r="F32" i="1"/>
  <c r="F31" i="1"/>
  <c r="F30" i="1"/>
  <c r="F29" i="1"/>
  <c r="F28" i="1"/>
  <c r="F27" i="1"/>
  <c r="F26" i="1"/>
  <c r="F25" i="1"/>
  <c r="F24" i="1"/>
  <c r="F22" i="1"/>
  <c r="F23" i="1"/>
  <c r="F21" i="1"/>
  <c r="F20" i="1"/>
  <c r="F19" i="1"/>
  <c r="F18" i="1"/>
  <c r="F17" i="1"/>
  <c r="F13" i="1"/>
  <c r="F16" i="1"/>
  <c r="F15" i="1"/>
  <c r="F14" i="1"/>
  <c r="F49" i="1" l="1"/>
  <c r="F57" i="1" s="1"/>
  <c r="F34" i="1"/>
  <c r="F56" i="1" s="1"/>
  <c r="F59" i="1" l="1"/>
</calcChain>
</file>

<file path=xl/sharedStrings.xml><?xml version="1.0" encoding="utf-8"?>
<sst xmlns="http://schemas.openxmlformats.org/spreadsheetml/2006/main" count="136" uniqueCount="86">
  <si>
    <t>Project No.:       73.3007.9-001.00</t>
  </si>
  <si>
    <t>Project Name:   Iraq-058 Construction of a new Dining Facility at the Peshmerga Hospital, Erbil</t>
  </si>
  <si>
    <t>No.</t>
  </si>
  <si>
    <t>Description</t>
  </si>
  <si>
    <t>Unit</t>
  </si>
  <si>
    <t>Qty.</t>
  </si>
  <si>
    <t xml:space="preserve">SUMMARY </t>
  </si>
  <si>
    <t>GRAND Total Amount</t>
  </si>
  <si>
    <t xml:space="preserve">Stainless Steel Pot with lid, diameter 700mm, 300mm deep, for use on gas cooker </t>
  </si>
  <si>
    <t xml:space="preserve">Stainless Steel Pot with lid, diameter 800mm, 300mm deep, for use on gas cooker </t>
  </si>
  <si>
    <t xml:space="preserve">Stainless Steel Pot with lid, diameter 900mm, 300mm deep, for use on gas cooker </t>
  </si>
  <si>
    <t>Canteen &amp; Dining Untensiles</t>
  </si>
  <si>
    <t>Samowar Tea Cooker, 50 liter capacity, electrial 200V, single phase</t>
  </si>
  <si>
    <r>
      <t xml:space="preserve">Multipurpose </t>
    </r>
    <r>
      <rPr>
        <b/>
        <sz val="11"/>
        <rFont val="Arial"/>
        <family val="2"/>
      </rPr>
      <t>Chef´s Knife, blade lenght 200mm</t>
    </r>
    <r>
      <rPr>
        <sz val="11"/>
        <rFont val="Arial"/>
        <family val="2"/>
      </rPr>
      <t>, high-quality, stainless steel material, handles high-strengh plastic</t>
    </r>
  </si>
  <si>
    <r>
      <t xml:space="preserve">Multipurpose </t>
    </r>
    <r>
      <rPr>
        <b/>
        <sz val="11"/>
        <rFont val="Arial"/>
        <family val="2"/>
      </rPr>
      <t>Chef´s Knife, blade lenght 250mm</t>
    </r>
    <r>
      <rPr>
        <sz val="11"/>
        <rFont val="Arial"/>
        <family val="2"/>
      </rPr>
      <t>, high-quality, stainless steel material, handles high-strengh plastic</t>
    </r>
  </si>
  <si>
    <r>
      <t>Multipurpose</t>
    </r>
    <r>
      <rPr>
        <b/>
        <sz val="11"/>
        <rFont val="Arial"/>
        <family val="2"/>
      </rPr>
      <t xml:space="preserve"> Chef´s Knife, blade lenght 160mm</t>
    </r>
    <r>
      <rPr>
        <sz val="11"/>
        <rFont val="Arial"/>
        <family val="2"/>
      </rPr>
      <t>, high-quality, stainless steel material, handles high-strengh plastic</t>
    </r>
  </si>
  <si>
    <r>
      <t xml:space="preserve">Multipurpose </t>
    </r>
    <r>
      <rPr>
        <b/>
        <sz val="11"/>
        <rFont val="Arial"/>
        <family val="2"/>
      </rPr>
      <t>Chef´s Knife, blade lenght 300mm</t>
    </r>
    <r>
      <rPr>
        <sz val="11"/>
        <rFont val="Arial"/>
        <family val="2"/>
      </rPr>
      <t>, high-quality, stainless steel material, handles high-strengh plastic</t>
    </r>
  </si>
  <si>
    <r>
      <t xml:space="preserve">High-quality </t>
    </r>
    <r>
      <rPr>
        <b/>
        <sz val="11"/>
        <rFont val="Arial"/>
        <family val="2"/>
      </rPr>
      <t>Knife-Sharpening-Steel 300mm</t>
    </r>
    <r>
      <rPr>
        <sz val="11"/>
        <rFont val="Arial"/>
        <family val="2"/>
      </rPr>
      <t>, with high-strengh plastic handle, including arrester ring</t>
    </r>
  </si>
  <si>
    <r>
      <t xml:space="preserve">Multipurpose </t>
    </r>
    <r>
      <rPr>
        <b/>
        <sz val="11"/>
        <rFont val="Arial"/>
        <family val="2"/>
      </rPr>
      <t>Serrated Knife, blade lenght 300mm</t>
    </r>
    <r>
      <rPr>
        <sz val="11"/>
        <rFont val="Arial"/>
        <family val="2"/>
      </rPr>
      <t>, high-quality, stainless steel material, handles high-strengh plastic</t>
    </r>
  </si>
  <si>
    <r>
      <rPr>
        <b/>
        <sz val="11"/>
        <rFont val="Arial"/>
        <family val="2"/>
      </rPr>
      <t>Can-Opener</t>
    </r>
    <r>
      <rPr>
        <sz val="11"/>
        <rFont val="Arial"/>
        <family val="2"/>
      </rPr>
      <t>, for table fixed, hand crank operation</t>
    </r>
  </si>
  <si>
    <t>Magnetic Knife and Utensils Holder, 550mm length</t>
  </si>
  <si>
    <r>
      <rPr>
        <b/>
        <sz val="11"/>
        <rFont val="Arial"/>
        <family val="2"/>
      </rPr>
      <t>Stainless Steel Food Thongs</t>
    </r>
    <r>
      <rPr>
        <sz val="11"/>
        <rFont val="Arial"/>
        <family val="2"/>
      </rPr>
      <t xml:space="preserve">, standard size, handle plastic coated </t>
    </r>
  </si>
  <si>
    <r>
      <t xml:space="preserve">Stainless Steel </t>
    </r>
    <r>
      <rPr>
        <b/>
        <sz val="11"/>
        <rFont val="Arial"/>
        <family val="2"/>
      </rPr>
      <t>Long Food Spoon</t>
    </r>
    <r>
      <rPr>
        <sz val="11"/>
        <rFont val="Arial"/>
        <family val="2"/>
      </rPr>
      <t>, 100mm spoon</t>
    </r>
  </si>
  <si>
    <r>
      <t xml:space="preserve">Stainless Steel </t>
    </r>
    <r>
      <rPr>
        <b/>
        <sz val="11"/>
        <rFont val="Arial"/>
        <family val="2"/>
      </rPr>
      <t>Whisk, 300mm long</t>
    </r>
  </si>
  <si>
    <r>
      <t xml:space="preserve">Stainless Steel </t>
    </r>
    <r>
      <rPr>
        <b/>
        <sz val="11"/>
        <rFont val="Arial"/>
        <family val="2"/>
      </rPr>
      <t>Whisk, 400mm long</t>
    </r>
  </si>
  <si>
    <t xml:space="preserve">Stainless Steel Soup Ladle, 80mm diameter </t>
  </si>
  <si>
    <r>
      <t xml:space="preserve">Stainless </t>
    </r>
    <r>
      <rPr>
        <b/>
        <sz val="11"/>
        <rFont val="Arial"/>
        <family val="2"/>
      </rPr>
      <t xml:space="preserve">Steel Sraper </t>
    </r>
    <r>
      <rPr>
        <sz val="11"/>
        <rFont val="Arial"/>
        <family val="2"/>
      </rPr>
      <t xml:space="preserve">with palstic handle </t>
    </r>
  </si>
  <si>
    <r>
      <t xml:space="preserve">Stainless </t>
    </r>
    <r>
      <rPr>
        <b/>
        <sz val="11"/>
        <rFont val="Arial"/>
        <family val="2"/>
      </rPr>
      <t>Steel Grater</t>
    </r>
    <r>
      <rPr>
        <sz val="11"/>
        <rFont val="Arial"/>
        <family val="2"/>
      </rPr>
      <t xml:space="preserve"> with palstic handle </t>
    </r>
  </si>
  <si>
    <r>
      <t xml:space="preserve">Stainless Steel </t>
    </r>
    <r>
      <rPr>
        <b/>
        <sz val="11"/>
        <rFont val="Arial"/>
        <family val="2"/>
      </rPr>
      <t>Manual Patato Peeler</t>
    </r>
    <r>
      <rPr>
        <sz val="11"/>
        <rFont val="Arial"/>
        <family val="2"/>
      </rPr>
      <t>, with plastic handle</t>
    </r>
  </si>
  <si>
    <r>
      <t xml:space="preserve">Soft Plastic </t>
    </r>
    <r>
      <rPr>
        <b/>
        <sz val="11"/>
        <rFont val="Arial"/>
        <family val="2"/>
      </rPr>
      <t>Squeeze Bottles,</t>
    </r>
    <r>
      <rPr>
        <sz val="11"/>
        <rFont val="Arial"/>
        <family val="2"/>
      </rPr>
      <t xml:space="preserve"> for sauces, 950ml each</t>
    </r>
  </si>
  <si>
    <r>
      <rPr>
        <b/>
        <sz val="11"/>
        <rFont val="Arial"/>
        <family val="2"/>
      </rPr>
      <t>Round Dining Plate flat, diameter 230 mm</t>
    </r>
    <r>
      <rPr>
        <sz val="11"/>
        <rFont val="Arial"/>
        <family val="2"/>
      </rPr>
      <t>, hard plastic / Gastroplast, color white</t>
    </r>
  </si>
  <si>
    <r>
      <rPr>
        <b/>
        <sz val="11"/>
        <rFont val="Arial"/>
        <family val="2"/>
      </rPr>
      <t>Round Dining Plate flat, diameter 170 mm,</t>
    </r>
    <r>
      <rPr>
        <sz val="11"/>
        <rFont val="Arial"/>
        <family val="2"/>
      </rPr>
      <t xml:space="preserve"> hard plastic / Gastroplast, color white</t>
    </r>
  </si>
  <si>
    <r>
      <rPr>
        <b/>
        <sz val="11"/>
        <rFont val="Arial"/>
        <family val="2"/>
      </rPr>
      <t>Round Salat Bowl, diameter 140 mm,</t>
    </r>
    <r>
      <rPr>
        <sz val="11"/>
        <rFont val="Arial"/>
        <family val="2"/>
      </rPr>
      <t xml:space="preserve"> hard plastic / Gastroplast, color white</t>
    </r>
  </si>
  <si>
    <r>
      <rPr>
        <b/>
        <sz val="11"/>
        <rFont val="Arial"/>
        <family val="2"/>
      </rPr>
      <t>Round Dining Plate deep, diameter 230 mm</t>
    </r>
    <r>
      <rPr>
        <sz val="11"/>
        <rFont val="Arial"/>
        <family val="2"/>
      </rPr>
      <t>, hard plastic / Gastroplast, color white</t>
    </r>
  </si>
  <si>
    <r>
      <rPr>
        <b/>
        <sz val="11"/>
        <rFont val="Arial"/>
        <family val="2"/>
      </rPr>
      <t>Round Dining Plate flat, diameter 150 mm</t>
    </r>
    <r>
      <rPr>
        <sz val="11"/>
        <rFont val="Arial"/>
        <family val="2"/>
      </rPr>
      <t>, hard plastic / Gastroplast, color white</t>
    </r>
  </si>
  <si>
    <t xml:space="preserve">Stainless Steel Eating Fork </t>
  </si>
  <si>
    <t>Stainless Steel Eating Spoon</t>
  </si>
  <si>
    <t>Stainless Steel Eating Knife</t>
  </si>
  <si>
    <t>Tea Glass set with saucer and tea spoon S/S</t>
  </si>
  <si>
    <r>
      <rPr>
        <b/>
        <sz val="11"/>
        <color theme="1"/>
        <rFont val="Arial"/>
        <family val="2"/>
      </rPr>
      <t>Food Chart / Dish Trolley</t>
    </r>
    <r>
      <rPr>
        <sz val="11"/>
        <color theme="1"/>
        <rFont val="Arial"/>
        <family val="2"/>
      </rPr>
      <t xml:space="preserve">, 3-tiers, 900x600x950mm, plastic </t>
    </r>
  </si>
  <si>
    <r>
      <rPr>
        <b/>
        <sz val="11"/>
        <rFont val="Arial"/>
        <family val="2"/>
      </rPr>
      <t>Bread Basket</t>
    </r>
    <r>
      <rPr>
        <sz val="11"/>
        <rFont val="Arial"/>
        <family val="2"/>
      </rPr>
      <t xml:space="preserve">, plastic, diameter 250 mm </t>
    </r>
  </si>
  <si>
    <r>
      <t>Water Glass 380ml,</t>
    </r>
    <r>
      <rPr>
        <sz val="11"/>
        <color theme="1"/>
        <rFont val="Arial"/>
        <family val="2"/>
      </rPr>
      <t xml:space="preserve"> plain no decor</t>
    </r>
  </si>
  <si>
    <t xml:space="preserve">Kitchen Ware </t>
  </si>
  <si>
    <t xml:space="preserve">Unit rate IQD </t>
  </si>
  <si>
    <t xml:space="preserve">Amount IQD </t>
  </si>
  <si>
    <t>Total Price of Kitchen Ware</t>
  </si>
  <si>
    <t>Total Price of Dining Utensils</t>
  </si>
  <si>
    <t xml:space="preserve">BoQ Kitchen Ware + Dining Utensils for Peshmerga Emergency Hospital </t>
  </si>
  <si>
    <t xml:space="preserve">Location:           Peshmerga Emergency Hospital Erbil, Iraq   </t>
  </si>
  <si>
    <t>Total Price of Storage Container</t>
  </si>
  <si>
    <t xml:space="preserve">Storage Container </t>
  </si>
  <si>
    <t>PRELIMINARY General</t>
  </si>
  <si>
    <r>
      <rPr>
        <b/>
        <sz val="11"/>
        <rFont val="Arial"/>
        <family val="2"/>
      </rPr>
      <t xml:space="preserve">Round Soup Bowl deep, diameter 140 mm, </t>
    </r>
    <r>
      <rPr>
        <sz val="11"/>
        <rFont val="Arial"/>
        <family val="2"/>
      </rPr>
      <t xml:space="preserve">hard plastic Gastroplast, color white, plain, </t>
    </r>
    <r>
      <rPr>
        <b/>
        <u/>
        <sz val="11"/>
        <rFont val="Arial"/>
        <family val="2"/>
      </rPr>
      <t xml:space="preserve">without </t>
    </r>
    <r>
      <rPr>
        <u/>
        <sz val="11"/>
        <rFont val="Arial"/>
        <family val="2"/>
      </rPr>
      <t>pattern or decor</t>
    </r>
  </si>
  <si>
    <r>
      <t>•	All metal parts of the Kitchen Ware for food preparation and all Dining Utensils for food consumption must be Stainless Steel (S/S)
•	All Kitchen Ware and Dining Utensils must be brand</t>
    </r>
    <r>
      <rPr>
        <b/>
        <sz val="11"/>
        <rFont val="Arial"/>
        <family val="2"/>
      </rPr>
      <t xml:space="preserve"> </t>
    </r>
    <r>
      <rPr>
        <b/>
        <u/>
        <sz val="11"/>
        <rFont val="Arial"/>
        <family val="2"/>
      </rPr>
      <t>new and originally</t>
    </r>
    <r>
      <rPr>
        <sz val="11"/>
        <rFont val="Arial"/>
        <family val="2"/>
      </rPr>
      <t xml:space="preserve"> packed
•	Secondhand ware </t>
    </r>
    <r>
      <rPr>
        <u/>
        <sz val="11"/>
        <rFont val="Arial"/>
        <family val="2"/>
      </rPr>
      <t xml:space="preserve">will </t>
    </r>
    <r>
      <rPr>
        <b/>
        <u/>
        <sz val="11"/>
        <rFont val="Arial"/>
        <family val="2"/>
      </rPr>
      <t xml:space="preserve">not </t>
    </r>
    <r>
      <rPr>
        <u/>
        <sz val="11"/>
        <rFont val="Arial"/>
        <family val="2"/>
      </rPr>
      <t>be accepted</t>
    </r>
    <r>
      <rPr>
        <sz val="11"/>
        <rFont val="Arial"/>
        <family val="2"/>
      </rPr>
      <t xml:space="preserve"> 
•	All items will be sampled at the provider’s place before any delivery of those items to the project
•	All rates must include transportation, loading and unloading with placing the items into the designated storage container to be placed next to the new Canteen Building.</t>
    </r>
  </si>
  <si>
    <r>
      <rPr>
        <b/>
        <sz val="11"/>
        <color theme="1"/>
        <rFont val="Arial"/>
        <family val="2"/>
      </rPr>
      <t>20 feet Sea-Container, Second Hand</t>
    </r>
    <r>
      <rPr>
        <sz val="11"/>
        <color theme="1"/>
        <rFont val="Arial"/>
        <family val="2"/>
      </rPr>
      <t xml:space="preserve">, deliver and placing next to the new Canteen Building at the Peshmerga Hospital, for storage of the Kitchen Ware and Dining Utensils. 
Container must be in good condition, free of corrosion, ceiling without leakages, floor without holes, without deformation, lockable doors, in uniform color best without pattern or logos.  </t>
    </r>
  </si>
  <si>
    <t>Task:                  Kitchen Ware and Dining Utensils</t>
  </si>
  <si>
    <t>Piece</t>
  </si>
  <si>
    <t>Lot 1</t>
  </si>
  <si>
    <t>1</t>
  </si>
  <si>
    <t>2</t>
  </si>
  <si>
    <t>3</t>
  </si>
  <si>
    <t>4</t>
  </si>
  <si>
    <t>5</t>
  </si>
  <si>
    <t>6</t>
  </si>
  <si>
    <t>7</t>
  </si>
  <si>
    <t>8</t>
  </si>
  <si>
    <t>9</t>
  </si>
  <si>
    <t>10</t>
  </si>
  <si>
    <t>11</t>
  </si>
  <si>
    <t>12</t>
  </si>
  <si>
    <t>13</t>
  </si>
  <si>
    <t>14</t>
  </si>
  <si>
    <t>15</t>
  </si>
  <si>
    <t>16</t>
  </si>
  <si>
    <t>17</t>
  </si>
  <si>
    <t>18</t>
  </si>
  <si>
    <t>19</t>
  </si>
  <si>
    <t>20</t>
  </si>
  <si>
    <t>21</t>
  </si>
  <si>
    <t>Total Price Lot #1 - Kitchen Ware</t>
  </si>
  <si>
    <t>Lot 2</t>
  </si>
  <si>
    <t>Total Price for Lot #2  - Dining Utensils</t>
  </si>
  <si>
    <t xml:space="preserve">ProSoft No.:       91191048   </t>
  </si>
  <si>
    <t>Lot 3</t>
  </si>
  <si>
    <t xml:space="preserve">Total Price for Lot #3 - Storage Container </t>
  </si>
  <si>
    <t xml:space="preserve">Lot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</si>
</sst>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0_-;\-* #,##0.00_-;_-* &quot;-&quot;??_-;_-@_-"/>
    <numFmt numFmtId="165" formatCode="_([$IQD]\ * #,##0.00_);_([$IQD]\ * \(#,##0.00\);_([$IQD]\ * &quot;-&quot;??_);_(@_)"/>
  </numFmts>
  <fonts count="17" x14ac:knownFonts="1">
    <font>
      <sz val="11"/>
      <color theme="1"/>
      <name val="Calibri"/>
      <family val="2"/>
      <scheme val="minor"/>
    </font>
    <font>
      <sz val="11"/>
      <color indexed="8"/>
      <name val="Calibri"/>
      <family val="2"/>
    </font>
    <font>
      <b/>
      <sz val="11"/>
      <color theme="1"/>
      <name val="Arial"/>
      <family val="2"/>
    </font>
    <font>
      <sz val="8"/>
      <name val="Calibri"/>
      <family val="2"/>
      <scheme val="minor"/>
    </font>
    <font>
      <sz val="11"/>
      <color theme="1"/>
      <name val="Calibri"/>
      <family val="2"/>
      <scheme val="minor"/>
    </font>
    <font>
      <b/>
      <sz val="11"/>
      <name val="Arial"/>
      <family val="2"/>
    </font>
    <font>
      <sz val="11"/>
      <color theme="1"/>
      <name val="Arial"/>
      <family val="2"/>
    </font>
    <font>
      <sz val="11"/>
      <name val="Arial"/>
      <family val="2"/>
    </font>
    <font>
      <b/>
      <sz val="10"/>
      <name val="Arial"/>
      <family val="2"/>
    </font>
    <font>
      <sz val="10"/>
      <name val="Arial"/>
      <family val="2"/>
    </font>
    <font>
      <b/>
      <sz val="16"/>
      <color theme="1"/>
      <name val="Arial"/>
      <family val="2"/>
    </font>
    <font>
      <b/>
      <sz val="20"/>
      <name val="Arial"/>
      <family val="2"/>
    </font>
    <font>
      <b/>
      <sz val="11"/>
      <color rgb="FFFF0000"/>
      <name val="Arial"/>
      <family val="2"/>
    </font>
    <font>
      <b/>
      <sz val="14"/>
      <color theme="1"/>
      <name val="Calibri"/>
      <family val="2"/>
      <scheme val="minor"/>
    </font>
    <font>
      <b/>
      <sz val="22"/>
      <name val="Arial"/>
      <family val="2"/>
    </font>
    <font>
      <u/>
      <sz val="11"/>
      <name val="Arial"/>
      <family val="2"/>
    </font>
    <font>
      <b/>
      <u/>
      <sz val="11"/>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xf numFmtId="43" fontId="4" fillId="0" borderId="0" applyFont="0" applyFill="0" applyBorder="0" applyAlignment="0" applyProtection="0"/>
    <xf numFmtId="44" fontId="4" fillId="0" borderId="0" applyFont="0" applyFill="0" applyBorder="0" applyAlignment="0" applyProtection="0"/>
    <xf numFmtId="44" fontId="9" fillId="0" borderId="0" applyFill="0" applyBorder="0" applyAlignment="0" applyProtection="0"/>
  </cellStyleXfs>
  <cellXfs count="124">
    <xf numFmtId="0" fontId="0" fillId="0" borderId="0" xfId="0"/>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7" fillId="0" borderId="1" xfId="0" applyFont="1" applyBorder="1" applyAlignment="1">
      <alignment horizontal="center" vertical="center"/>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5" fillId="2" borderId="6" xfId="1" applyFont="1" applyFill="1" applyBorder="1" applyAlignment="1">
      <alignment horizontal="center" vertical="center" wrapText="1"/>
    </xf>
    <xf numFmtId="49" fontId="6" fillId="0" borderId="0" xfId="0" applyNumberFormat="1" applyFont="1" applyAlignment="1">
      <alignment horizontal="center" vertical="center"/>
    </xf>
    <xf numFmtId="49" fontId="6" fillId="0" borderId="10" xfId="0" applyNumberFormat="1" applyFont="1" applyBorder="1" applyAlignment="1">
      <alignment horizontal="center" vertical="center"/>
    </xf>
    <xf numFmtId="0" fontId="6" fillId="0" borderId="11" xfId="0" applyFont="1" applyBorder="1"/>
    <xf numFmtId="0" fontId="6" fillId="0" borderId="11" xfId="0" applyFont="1" applyBorder="1" applyAlignment="1">
      <alignment horizontal="center" vertical="center"/>
    </xf>
    <xf numFmtId="49" fontId="6" fillId="0" borderId="13" xfId="0" applyNumberFormat="1" applyFont="1" applyBorder="1" applyAlignment="1">
      <alignment horizontal="center" vertical="center"/>
    </xf>
    <xf numFmtId="49" fontId="6" fillId="3" borderId="8" xfId="0" applyNumberFormat="1" applyFont="1" applyFill="1" applyBorder="1" applyAlignment="1">
      <alignment horizontal="center" vertical="center"/>
    </xf>
    <xf numFmtId="4" fontId="6" fillId="0" borderId="0" xfId="0" applyNumberFormat="1" applyFont="1"/>
    <xf numFmtId="49" fontId="6" fillId="0" borderId="16" xfId="0" applyNumberFormat="1" applyFont="1" applyBorder="1" applyAlignment="1">
      <alignment horizontal="center" vertical="center"/>
    </xf>
    <xf numFmtId="2" fontId="0" fillId="0" borderId="0" xfId="1" applyNumberFormat="1" applyFont="1" applyAlignment="1">
      <alignment horizontal="left" vertical="center"/>
    </xf>
    <xf numFmtId="2" fontId="9" fillId="0" borderId="0" xfId="1" applyNumberFormat="1" applyFont="1" applyAlignment="1">
      <alignment horizontal="left" vertical="center"/>
    </xf>
    <xf numFmtId="49" fontId="5" fillId="3" borderId="5" xfId="1" applyNumberFormat="1" applyFont="1" applyFill="1" applyBorder="1" applyAlignment="1">
      <alignment horizontal="center" vertical="center" wrapText="1"/>
    </xf>
    <xf numFmtId="2" fontId="2" fillId="0" borderId="17" xfId="1" applyNumberFormat="1" applyFont="1" applyBorder="1" applyAlignment="1">
      <alignment vertical="center" wrapText="1"/>
    </xf>
    <xf numFmtId="2" fontId="5" fillId="0" borderId="17" xfId="1" applyNumberFormat="1" applyFont="1" applyBorder="1" applyAlignment="1">
      <alignment vertical="center" wrapText="1"/>
    </xf>
    <xf numFmtId="49" fontId="12" fillId="0" borderId="21" xfId="0" applyNumberFormat="1" applyFont="1" applyBorder="1" applyAlignment="1">
      <alignment horizontal="center" vertical="center"/>
    </xf>
    <xf numFmtId="0" fontId="6" fillId="0" borderId="15" xfId="0" applyFont="1" applyBorder="1" applyAlignment="1">
      <alignment horizontal="center" vertical="center"/>
    </xf>
    <xf numFmtId="49" fontId="12" fillId="0" borderId="13" xfId="0" applyNumberFormat="1" applyFont="1" applyBorder="1" applyAlignment="1">
      <alignment horizontal="center" vertical="center"/>
    </xf>
    <xf numFmtId="4" fontId="6" fillId="0" borderId="11" xfId="0" applyNumberFormat="1" applyFont="1" applyBorder="1"/>
    <xf numFmtId="4" fontId="6" fillId="0" borderId="12" xfId="0" applyNumberFormat="1" applyFont="1" applyBorder="1"/>
    <xf numFmtId="4" fontId="9" fillId="0" borderId="0" xfId="1" applyNumberFormat="1" applyFont="1" applyAlignment="1">
      <alignment horizontal="left" vertical="center"/>
    </xf>
    <xf numFmtId="4" fontId="9" fillId="0" borderId="0" xfId="1" applyNumberFormat="1" applyFont="1" applyAlignment="1">
      <alignment horizontal="center" vertical="center"/>
    </xf>
    <xf numFmtId="4" fontId="11" fillId="0" borderId="14" xfId="1" applyNumberFormat="1" applyFont="1" applyBorder="1" applyAlignment="1">
      <alignment horizontal="left" wrapText="1"/>
    </xf>
    <xf numFmtId="4" fontId="5" fillId="0" borderId="0" xfId="1" applyNumberFormat="1" applyFont="1" applyAlignment="1">
      <alignment horizontal="center" vertical="center"/>
    </xf>
    <xf numFmtId="4" fontId="8" fillId="0" borderId="14" xfId="3" applyNumberFormat="1" applyFont="1" applyBorder="1"/>
    <xf numFmtId="4" fontId="8" fillId="0" borderId="14" xfId="1" applyNumberFormat="1" applyFont="1" applyBorder="1" applyAlignment="1">
      <alignment vertical="top" wrapText="1"/>
    </xf>
    <xf numFmtId="4" fontId="5" fillId="0" borderId="0" xfId="1" applyNumberFormat="1" applyFont="1" applyAlignment="1">
      <alignment horizontal="center" vertical="center" wrapText="1"/>
    </xf>
    <xf numFmtId="4" fontId="8" fillId="0" borderId="14" xfId="1" applyNumberFormat="1" applyFont="1" applyBorder="1" applyAlignment="1">
      <alignment horizontal="left" vertical="top" wrapText="1"/>
    </xf>
    <xf numFmtId="4" fontId="5" fillId="0" borderId="17" xfId="1" applyNumberFormat="1" applyFont="1" applyBorder="1" applyAlignment="1">
      <alignment vertical="center" wrapText="1"/>
    </xf>
    <xf numFmtId="4" fontId="5" fillId="2" borderId="6" xfId="1" applyNumberFormat="1" applyFont="1" applyFill="1" applyBorder="1" applyAlignment="1">
      <alignment horizontal="center" vertical="center" wrapText="1"/>
    </xf>
    <xf numFmtId="4" fontId="5" fillId="2" borderId="7" xfId="1" applyNumberFormat="1" applyFont="1" applyFill="1" applyBorder="1" applyAlignment="1">
      <alignment horizontal="center" vertical="center" wrapText="1"/>
    </xf>
    <xf numFmtId="4" fontId="6" fillId="0" borderId="0" xfId="0" applyNumberFormat="1" applyFont="1" applyAlignment="1">
      <alignment horizontal="center" vertical="center"/>
    </xf>
    <xf numFmtId="4" fontId="6" fillId="0" borderId="14" xfId="0" applyNumberFormat="1" applyFont="1" applyBorder="1"/>
    <xf numFmtId="49" fontId="7" fillId="3" borderId="19" xfId="0" applyNumberFormat="1" applyFont="1" applyFill="1" applyBorder="1" applyAlignment="1">
      <alignment horizontal="center" vertical="center"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7" fillId="0" borderId="15" xfId="0" applyFont="1" applyBorder="1" applyAlignment="1">
      <alignment horizontal="left" vertical="top" wrapText="1"/>
    </xf>
    <xf numFmtId="0" fontId="6" fillId="0" borderId="15" xfId="0" applyFont="1" applyBorder="1" applyAlignment="1">
      <alignment horizontal="left" vertical="top" wrapText="1"/>
    </xf>
    <xf numFmtId="164" fontId="6" fillId="0" borderId="3" xfId="0" applyNumberFormat="1" applyFont="1" applyBorder="1" applyAlignment="1">
      <alignment horizontal="center" vertical="center"/>
    </xf>
    <xf numFmtId="0" fontId="6" fillId="0" borderId="1" xfId="0" applyFont="1" applyBorder="1" applyAlignment="1">
      <alignment vertical="center"/>
    </xf>
    <xf numFmtId="43" fontId="6" fillId="0" borderId="1" xfId="2" applyFont="1" applyBorder="1" applyAlignment="1">
      <alignment vertical="center"/>
    </xf>
    <xf numFmtId="0" fontId="2" fillId="0" borderId="15" xfId="0" applyFont="1" applyBorder="1" applyAlignment="1">
      <alignment horizontal="left" vertical="top" wrapText="1"/>
    </xf>
    <xf numFmtId="0" fontId="13" fillId="0" borderId="0" xfId="0" applyFont="1" applyAlignment="1">
      <alignment horizontal="center" vertical="center" wrapText="1"/>
    </xf>
    <xf numFmtId="49" fontId="2" fillId="5" borderId="8" xfId="0" applyNumberFormat="1" applyFont="1" applyFill="1" applyBorder="1" applyAlignment="1">
      <alignment horizontal="center" vertical="center"/>
    </xf>
    <xf numFmtId="49" fontId="5" fillId="6" borderId="19" xfId="0" applyNumberFormat="1" applyFont="1" applyFill="1" applyBorder="1" applyAlignment="1">
      <alignment horizontal="center" vertical="center" wrapText="1"/>
    </xf>
    <xf numFmtId="164" fontId="6" fillId="0" borderId="0" xfId="0" applyNumberFormat="1" applyFont="1" applyAlignment="1">
      <alignment horizontal="center" vertical="center"/>
    </xf>
    <xf numFmtId="0" fontId="5" fillId="7" borderId="5" xfId="0" applyFont="1" applyFill="1" applyBorder="1" applyAlignment="1">
      <alignment horizontal="center" vertical="center" wrapText="1"/>
    </xf>
    <xf numFmtId="49" fontId="6" fillId="7" borderId="1" xfId="0" applyNumberFormat="1" applyFont="1" applyFill="1" applyBorder="1" applyAlignment="1">
      <alignment horizontal="center" vertical="center"/>
    </xf>
    <xf numFmtId="4" fontId="8" fillId="0" borderId="18" xfId="1" applyNumberFormat="1" applyFont="1" applyBorder="1" applyAlignment="1">
      <alignment horizontal="center" wrapText="1"/>
    </xf>
    <xf numFmtId="3" fontId="6" fillId="0" borderId="1" xfId="2" applyNumberFormat="1" applyFont="1" applyFill="1" applyBorder="1" applyAlignment="1">
      <alignment horizontal="center" vertical="center"/>
    </xf>
    <xf numFmtId="3" fontId="6" fillId="0" borderId="15" xfId="2" applyNumberFormat="1" applyFont="1" applyFill="1" applyBorder="1" applyAlignment="1">
      <alignment horizontal="center" vertical="center"/>
    </xf>
    <xf numFmtId="3" fontId="7" fillId="0" borderId="1" xfId="2" applyNumberFormat="1" applyFont="1" applyFill="1" applyBorder="1" applyAlignment="1">
      <alignment horizontal="center" vertical="center"/>
    </xf>
    <xf numFmtId="3" fontId="7" fillId="0" borderId="1" xfId="2" applyNumberFormat="1" applyFont="1" applyFill="1" applyBorder="1" applyAlignment="1">
      <alignment horizontal="center" vertical="center" wrapText="1"/>
    </xf>
    <xf numFmtId="3" fontId="7" fillId="0" borderId="15" xfId="2" applyNumberFormat="1" applyFont="1" applyFill="1" applyBorder="1" applyAlignment="1">
      <alignment horizontal="center" vertical="center"/>
    </xf>
    <xf numFmtId="3" fontId="6" fillId="7" borderId="1" xfId="0" applyNumberFormat="1" applyFont="1" applyFill="1" applyBorder="1" applyAlignment="1">
      <alignment horizontal="center" vertical="center"/>
    </xf>
    <xf numFmtId="165" fontId="6" fillId="0" borderId="1" xfId="2" applyNumberFormat="1" applyFont="1" applyFill="1" applyBorder="1" applyAlignment="1">
      <alignment horizontal="center" vertical="center"/>
    </xf>
    <xf numFmtId="165" fontId="6" fillId="0" borderId="9" xfId="2" applyNumberFormat="1" applyFont="1" applyFill="1" applyBorder="1" applyAlignment="1">
      <alignment horizontal="right" vertical="center"/>
    </xf>
    <xf numFmtId="165" fontId="6" fillId="0" borderId="0" xfId="0" applyNumberFormat="1" applyFont="1" applyAlignment="1">
      <alignment horizontal="center" vertical="center"/>
    </xf>
    <xf numFmtId="165" fontId="6" fillId="0" borderId="20" xfId="2" applyNumberFormat="1" applyFont="1" applyFill="1" applyBorder="1" applyAlignment="1">
      <alignment horizontal="right" vertical="center"/>
    </xf>
    <xf numFmtId="165" fontId="6" fillId="0" borderId="15" xfId="2" applyNumberFormat="1" applyFont="1" applyFill="1" applyBorder="1" applyAlignment="1">
      <alignment horizontal="center" vertical="center"/>
    </xf>
    <xf numFmtId="165" fontId="7" fillId="0" borderId="1" xfId="2" applyNumberFormat="1" applyFont="1" applyFill="1" applyBorder="1" applyAlignment="1">
      <alignment horizontal="center" vertical="center"/>
    </xf>
    <xf numFmtId="165" fontId="5" fillId="5" borderId="20" xfId="2" applyNumberFormat="1" applyFont="1" applyFill="1" applyBorder="1" applyAlignment="1">
      <alignment horizontal="right" vertical="center"/>
    </xf>
    <xf numFmtId="165" fontId="6" fillId="7" borderId="1" xfId="0" applyNumberFormat="1" applyFont="1" applyFill="1" applyBorder="1" applyAlignment="1">
      <alignment horizontal="center" vertical="center"/>
    </xf>
    <xf numFmtId="165" fontId="2" fillId="7" borderId="9" xfId="0" applyNumberFormat="1" applyFont="1" applyFill="1" applyBorder="1" applyAlignment="1">
      <alignment horizontal="right" vertical="center"/>
    </xf>
    <xf numFmtId="165" fontId="2" fillId="6" borderId="1" xfId="2" applyNumberFormat="1" applyFont="1" applyFill="1" applyBorder="1" applyAlignment="1">
      <alignment horizontal="right" vertical="center"/>
    </xf>
    <xf numFmtId="4" fontId="2" fillId="8" borderId="1" xfId="2" applyNumberFormat="1" applyFont="1" applyFill="1" applyBorder="1" applyAlignment="1">
      <alignment horizontal="right" vertical="center"/>
    </xf>
    <xf numFmtId="49" fontId="5" fillId="0" borderId="15" xfId="0" applyNumberFormat="1" applyFont="1" applyBorder="1" applyAlignment="1">
      <alignment horizontal="left" vertical="center"/>
    </xf>
    <xf numFmtId="49" fontId="2" fillId="3" borderId="1" xfId="0" applyNumberFormat="1" applyFont="1" applyFill="1" applyBorder="1" applyAlignment="1">
      <alignment horizontal="center" vertical="center"/>
    </xf>
    <xf numFmtId="165" fontId="2" fillId="5" borderId="1" xfId="0" applyNumberFormat="1" applyFont="1" applyFill="1" applyBorder="1" applyAlignment="1">
      <alignment horizontal="right" vertical="center"/>
    </xf>
    <xf numFmtId="165" fontId="2" fillId="6" borderId="1" xfId="0" applyNumberFormat="1" applyFont="1" applyFill="1" applyBorder="1" applyAlignment="1">
      <alignment horizontal="right" vertical="center"/>
    </xf>
    <xf numFmtId="165" fontId="2" fillId="7" borderId="1" xfId="0" applyNumberFormat="1" applyFont="1" applyFill="1" applyBorder="1" applyAlignment="1">
      <alignment horizontal="right" vertical="center"/>
    </xf>
    <xf numFmtId="165" fontId="10" fillId="4" borderId="1" xfId="0" applyNumberFormat="1" applyFont="1" applyFill="1" applyBorder="1" applyAlignment="1">
      <alignment horizontal="right" vertical="center"/>
    </xf>
    <xf numFmtId="0" fontId="5" fillId="6" borderId="34"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35" xfId="0" applyFont="1" applyFill="1" applyBorder="1" applyAlignment="1">
      <alignment horizontal="center" vertical="center" wrapText="1"/>
    </xf>
    <xf numFmtId="164" fontId="6" fillId="0" borderId="26" xfId="0" applyNumberFormat="1" applyFont="1" applyBorder="1" applyAlignment="1">
      <alignment horizontal="center" vertical="center"/>
    </xf>
    <xf numFmtId="164" fontId="6" fillId="0" borderId="25" xfId="0" applyNumberFormat="1" applyFont="1" applyBorder="1" applyAlignment="1">
      <alignment horizontal="center" vertical="center"/>
    </xf>
    <xf numFmtId="2" fontId="7" fillId="0" borderId="22" xfId="1" applyNumberFormat="1" applyFont="1" applyBorder="1" applyAlignment="1">
      <alignment vertical="center" wrapText="1"/>
    </xf>
    <xf numFmtId="2" fontId="7" fillId="0" borderId="23" xfId="1" applyNumberFormat="1" applyFont="1" applyBorder="1" applyAlignment="1">
      <alignment vertical="center" wrapText="1"/>
    </xf>
    <xf numFmtId="0" fontId="5" fillId="5" borderId="3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0" fillId="0" borderId="0" xfId="0" applyFont="1" applyAlignment="1">
      <alignment horizontal="left" vertical="center"/>
    </xf>
    <xf numFmtId="0" fontId="10" fillId="0" borderId="14" xfId="0" applyFont="1" applyBorder="1" applyAlignment="1">
      <alignment horizontal="left" vertical="center"/>
    </xf>
    <xf numFmtId="2" fontId="2" fillId="0" borderId="0" xfId="1" applyNumberFormat="1" applyFont="1" applyAlignment="1">
      <alignment horizontal="left" vertical="center" wrapText="1"/>
    </xf>
    <xf numFmtId="2" fontId="5" fillId="0" borderId="0" xfId="1" applyNumberFormat="1" applyFont="1" applyAlignment="1">
      <alignment horizontal="left" vertical="center" wrapText="1"/>
    </xf>
    <xf numFmtId="2" fontId="5" fillId="0" borderId="21" xfId="1" applyNumberFormat="1" applyFont="1" applyBorder="1" applyAlignment="1">
      <alignment horizontal="left" vertical="center" wrapText="1"/>
    </xf>
    <xf numFmtId="2" fontId="5" fillId="0" borderId="22" xfId="1" applyNumberFormat="1" applyFont="1" applyBorder="1" applyAlignment="1">
      <alignment horizontal="left" vertical="center" wrapText="1"/>
    </xf>
    <xf numFmtId="2" fontId="5" fillId="0" borderId="23" xfId="1" applyNumberFormat="1" applyFont="1" applyBorder="1" applyAlignment="1">
      <alignment horizontal="left" vertical="center" wrapText="1"/>
    </xf>
    <xf numFmtId="0" fontId="5" fillId="4" borderId="1" xfId="1" applyFont="1" applyFill="1" applyBorder="1" applyAlignment="1">
      <alignment horizontal="left" vertical="center" wrapText="1"/>
    </xf>
    <xf numFmtId="0" fontId="2" fillId="0" borderId="1" xfId="0" applyFont="1" applyBorder="1"/>
    <xf numFmtId="0" fontId="5" fillId="0" borderId="1" xfId="1" applyFont="1" applyBorder="1" applyAlignment="1">
      <alignment vertical="center" wrapText="1"/>
    </xf>
    <xf numFmtId="165" fontId="6" fillId="0" borderId="20" xfId="0" applyNumberFormat="1" applyFont="1" applyBorder="1" applyAlignment="1">
      <alignment horizontal="right" vertical="center"/>
    </xf>
    <xf numFmtId="165" fontId="6" fillId="0" borderId="30" xfId="0" applyNumberFormat="1" applyFont="1" applyBorder="1" applyAlignment="1">
      <alignment horizontal="right" vertical="center"/>
    </xf>
    <xf numFmtId="49" fontId="6" fillId="0" borderId="15"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0" fontId="2" fillId="7" borderId="33" xfId="0" applyFont="1" applyFill="1" applyBorder="1" applyAlignment="1">
      <alignment horizontal="center" vertical="center"/>
    </xf>
    <xf numFmtId="0" fontId="2" fillId="7" borderId="3" xfId="0" applyFont="1" applyFill="1" applyBorder="1" applyAlignment="1">
      <alignment horizontal="center" vertical="center"/>
    </xf>
    <xf numFmtId="0" fontId="5" fillId="0" borderId="4"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14" fillId="7" borderId="31"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14" fillId="7" borderId="32" xfId="0" applyFont="1" applyFill="1" applyBorder="1" applyAlignment="1">
      <alignment horizontal="center" vertical="center" wrapText="1"/>
    </xf>
    <xf numFmtId="49" fontId="7" fillId="3" borderId="19" xfId="0" applyNumberFormat="1" applyFont="1" applyFill="1" applyBorder="1" applyAlignment="1">
      <alignment horizontal="center" vertical="center"/>
    </xf>
    <xf numFmtId="49" fontId="7" fillId="3" borderId="28" xfId="0" applyNumberFormat="1" applyFont="1" applyFill="1" applyBorder="1" applyAlignment="1">
      <alignment horizontal="center" vertical="center"/>
    </xf>
    <xf numFmtId="49" fontId="6" fillId="0" borderId="15" xfId="0" applyNumberFormat="1" applyFont="1" applyBorder="1" applyAlignment="1">
      <alignment horizontal="center" vertical="center"/>
    </xf>
    <xf numFmtId="49" fontId="6" fillId="0" borderId="29" xfId="0" applyNumberFormat="1" applyFont="1" applyBorder="1" applyAlignment="1">
      <alignment horizontal="center" vertical="center"/>
    </xf>
    <xf numFmtId="3" fontId="6" fillId="0" borderId="15" xfId="0" applyNumberFormat="1" applyFont="1" applyBorder="1" applyAlignment="1">
      <alignment horizontal="center" vertical="center"/>
    </xf>
    <xf numFmtId="3" fontId="6" fillId="0" borderId="29" xfId="0" applyNumberFormat="1" applyFont="1" applyBorder="1" applyAlignment="1">
      <alignment horizontal="center" vertical="center"/>
    </xf>
    <xf numFmtId="165" fontId="6" fillId="0" borderId="15" xfId="0" applyNumberFormat="1" applyFont="1" applyBorder="1" applyAlignment="1">
      <alignment horizontal="center" vertical="center"/>
    </xf>
    <xf numFmtId="165" fontId="6" fillId="0" borderId="29" xfId="0" applyNumberFormat="1" applyFont="1" applyBorder="1" applyAlignment="1">
      <alignment horizontal="center" vertical="center"/>
    </xf>
    <xf numFmtId="0" fontId="14" fillId="6" borderId="4"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27" xfId="0" applyFont="1" applyFill="1" applyBorder="1" applyAlignment="1">
      <alignment horizontal="center" vertical="center" wrapText="1"/>
    </xf>
    <xf numFmtId="0" fontId="11" fillId="5" borderId="4"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27" xfId="0" applyFont="1" applyFill="1" applyBorder="1" applyAlignment="1">
      <alignment horizontal="center" vertical="center"/>
    </xf>
  </cellXfs>
  <cellStyles count="5">
    <cellStyle name="Comma" xfId="2" builtinId="3"/>
    <cellStyle name="Currency" xfId="3" builtinId="4"/>
    <cellStyle name="Currency 2 2" xfId="4" xr:uid="{D819BDB0-C9BB-4E81-9475-C1C25517C990}"/>
    <cellStyle name="Excel Built-in Normal" xfId="1" xr:uid="{A199F58C-EFE0-4DF6-85B2-2A5356988AE5}"/>
    <cellStyle name="Normal" xfId="0" builtinId="0"/>
  </cellStyles>
  <dxfs count="0"/>
  <tableStyles count="0" defaultTableStyle="TableStyleMedium2" defaultPivotStyle="PivotStyleLight16"/>
  <colors>
    <mruColors>
      <color rgb="FF00FFFF"/>
      <color rgb="FFCCFF33"/>
      <color rgb="FFFFCCCC"/>
      <color rgb="FFFFCCFF"/>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415089</xdr:colOff>
      <xdr:row>2</xdr:row>
      <xdr:rowOff>18135</xdr:rowOff>
    </xdr:from>
    <xdr:to>
      <xdr:col>5</xdr:col>
      <xdr:colOff>623894</xdr:colOff>
      <xdr:row>6</xdr:row>
      <xdr:rowOff>3334</xdr:rowOff>
    </xdr:to>
    <xdr:pic>
      <xdr:nvPicPr>
        <xdr:cNvPr id="50" name="Grafik 1" descr="D:\kessler_seba\Desktop\Office Admin\logo\gizlogo-unternehmen-de-sw-72.jpg">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7914" y="456285"/>
          <a:ext cx="1749950" cy="9027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showGridLines="0" tabSelected="1" zoomScale="145" zoomScaleNormal="145" zoomScaleSheetLayoutView="100" workbookViewId="0">
      <selection activeCell="B8" sqref="B8"/>
    </sheetView>
  </sheetViews>
  <sheetFormatPr defaultColWidth="8.7109375" defaultRowHeight="14.25" x14ac:dyDescent="0.2"/>
  <cols>
    <col min="1" max="1" width="6.42578125" style="8" bestFit="1" customWidth="1"/>
    <col min="2" max="2" width="82.7109375" style="3" customWidth="1"/>
    <col min="3" max="3" width="9.42578125" style="2" customWidth="1"/>
    <col min="4" max="4" width="7.85546875" style="14" customWidth="1"/>
    <col min="5" max="5" width="23.42578125" style="14" customWidth="1"/>
    <col min="6" max="6" width="26.140625" style="14" customWidth="1"/>
    <col min="7" max="7" width="8.7109375" style="3"/>
    <col min="8" max="8" width="16.28515625" style="3" customWidth="1"/>
    <col min="9" max="9" width="14.7109375" style="45" hidden="1" customWidth="1"/>
    <col min="10" max="10" width="14.7109375" style="2" hidden="1" customWidth="1"/>
    <col min="11" max="11" width="11.28515625" style="3" customWidth="1"/>
    <col min="12" max="12" width="20.7109375" style="46" hidden="1" customWidth="1"/>
    <col min="13" max="16384" width="8.7109375" style="3"/>
  </cols>
  <sheetData>
    <row r="1" spans="1:6" x14ac:dyDescent="0.2">
      <c r="A1" s="9"/>
      <c r="B1" s="10"/>
      <c r="C1" s="11"/>
      <c r="D1" s="24"/>
      <c r="E1" s="24"/>
      <c r="F1" s="25"/>
    </row>
    <row r="2" spans="1:6" ht="20.25" x14ac:dyDescent="0.2">
      <c r="A2" s="12"/>
      <c r="B2" s="88" t="s">
        <v>47</v>
      </c>
      <c r="C2" s="88"/>
      <c r="D2" s="88"/>
      <c r="E2" s="88"/>
      <c r="F2" s="89"/>
    </row>
    <row r="3" spans="1:6" ht="26.25" x14ac:dyDescent="0.4">
      <c r="A3" s="12"/>
      <c r="B3" s="16"/>
      <c r="C3" s="17"/>
      <c r="D3" s="26"/>
      <c r="E3" s="27"/>
      <c r="F3" s="28"/>
    </row>
    <row r="4" spans="1:6" ht="15" x14ac:dyDescent="0.2">
      <c r="A4" s="12"/>
      <c r="B4" s="91" t="s">
        <v>82</v>
      </c>
      <c r="C4" s="91"/>
      <c r="D4" s="29"/>
      <c r="E4" s="29"/>
      <c r="F4" s="30"/>
    </row>
    <row r="5" spans="1:6" ht="15" x14ac:dyDescent="0.2">
      <c r="A5" s="12"/>
      <c r="B5" s="91" t="s">
        <v>0</v>
      </c>
      <c r="C5" s="91"/>
      <c r="D5" s="29"/>
      <c r="E5" s="29"/>
      <c r="F5" s="30"/>
    </row>
    <row r="6" spans="1:6" ht="18.600000000000001" customHeight="1" x14ac:dyDescent="0.2">
      <c r="A6" s="12"/>
      <c r="B6" s="90" t="s">
        <v>1</v>
      </c>
      <c r="C6" s="90"/>
      <c r="D6" s="90"/>
      <c r="E6" s="90"/>
      <c r="F6" s="31"/>
    </row>
    <row r="7" spans="1:6" ht="15" x14ac:dyDescent="0.2">
      <c r="A7" s="12"/>
      <c r="B7" s="90" t="s">
        <v>55</v>
      </c>
      <c r="C7" s="90"/>
      <c r="D7" s="90"/>
      <c r="E7" s="32"/>
      <c r="F7" s="33"/>
    </row>
    <row r="8" spans="1:6" ht="36.6" customHeight="1" thickBot="1" x14ac:dyDescent="0.25">
      <c r="A8" s="15"/>
      <c r="B8" s="19" t="s">
        <v>48</v>
      </c>
      <c r="C8" s="20"/>
      <c r="D8" s="34"/>
      <c r="E8" s="34"/>
      <c r="F8" s="54"/>
    </row>
    <row r="9" spans="1:6" ht="29.25" customHeight="1" thickBot="1" x14ac:dyDescent="0.25">
      <c r="A9" s="92" t="s">
        <v>51</v>
      </c>
      <c r="B9" s="93"/>
      <c r="C9" s="93"/>
      <c r="D9" s="93"/>
      <c r="E9" s="93"/>
      <c r="F9" s="94"/>
    </row>
    <row r="10" spans="1:6" ht="175.5" customHeight="1" thickBot="1" x14ac:dyDescent="0.25">
      <c r="A10" s="21"/>
      <c r="B10" s="83" t="s">
        <v>53</v>
      </c>
      <c r="C10" s="83"/>
      <c r="D10" s="83"/>
      <c r="E10" s="83"/>
      <c r="F10" s="84"/>
    </row>
    <row r="11" spans="1:6" ht="22.5" customHeight="1" x14ac:dyDescent="0.2">
      <c r="A11" s="18" t="s">
        <v>2</v>
      </c>
      <c r="B11" s="7" t="s">
        <v>3</v>
      </c>
      <c r="C11" s="7" t="s">
        <v>4</v>
      </c>
      <c r="D11" s="35" t="s">
        <v>5</v>
      </c>
      <c r="E11" s="35" t="s">
        <v>43</v>
      </c>
      <c r="F11" s="36" t="s">
        <v>44</v>
      </c>
    </row>
    <row r="12" spans="1:6" ht="26.25" x14ac:dyDescent="0.2">
      <c r="A12" s="49" t="s">
        <v>57</v>
      </c>
      <c r="B12" s="121" t="s">
        <v>42</v>
      </c>
      <c r="C12" s="122"/>
      <c r="D12" s="122"/>
      <c r="E12" s="122"/>
      <c r="F12" s="123"/>
    </row>
    <row r="13" spans="1:6" ht="18" customHeight="1" x14ac:dyDescent="0.2">
      <c r="A13" s="13" t="s">
        <v>58</v>
      </c>
      <c r="B13" s="6" t="s">
        <v>12</v>
      </c>
      <c r="C13" s="1" t="s">
        <v>56</v>
      </c>
      <c r="D13" s="55">
        <v>2</v>
      </c>
      <c r="E13" s="61">
        <v>0</v>
      </c>
      <c r="F13" s="62">
        <f t="shared" ref="F13:F21" si="0">D13*E13</f>
        <v>0</v>
      </c>
    </row>
    <row r="14" spans="1:6" ht="18" customHeight="1" x14ac:dyDescent="0.2">
      <c r="A14" s="13" t="s">
        <v>59</v>
      </c>
      <c r="B14" s="47" t="s">
        <v>8</v>
      </c>
      <c r="C14" s="22" t="s">
        <v>56</v>
      </c>
      <c r="D14" s="56">
        <v>2</v>
      </c>
      <c r="E14" s="63">
        <v>0</v>
      </c>
      <c r="F14" s="64">
        <f t="shared" si="0"/>
        <v>0</v>
      </c>
    </row>
    <row r="15" spans="1:6" ht="18" customHeight="1" x14ac:dyDescent="0.2">
      <c r="A15" s="13" t="s">
        <v>60</v>
      </c>
      <c r="B15" s="47" t="s">
        <v>9</v>
      </c>
      <c r="C15" s="22" t="s">
        <v>56</v>
      </c>
      <c r="D15" s="56">
        <v>2</v>
      </c>
      <c r="E15" s="65">
        <v>0</v>
      </c>
      <c r="F15" s="64">
        <f t="shared" si="0"/>
        <v>0</v>
      </c>
    </row>
    <row r="16" spans="1:6" ht="18" customHeight="1" x14ac:dyDescent="0.2">
      <c r="A16" s="13" t="s">
        <v>61</v>
      </c>
      <c r="B16" s="47" t="s">
        <v>10</v>
      </c>
      <c r="C16" s="22" t="s">
        <v>56</v>
      </c>
      <c r="D16" s="56">
        <v>2</v>
      </c>
      <c r="E16" s="65">
        <v>0</v>
      </c>
      <c r="F16" s="64">
        <f t="shared" si="0"/>
        <v>0</v>
      </c>
    </row>
    <row r="17" spans="1:10" ht="18" customHeight="1" x14ac:dyDescent="0.2">
      <c r="A17" s="13" t="s">
        <v>62</v>
      </c>
      <c r="B17" s="5" t="s">
        <v>15</v>
      </c>
      <c r="C17" s="1" t="s">
        <v>56</v>
      </c>
      <c r="D17" s="55">
        <v>4</v>
      </c>
      <c r="E17" s="61">
        <v>0</v>
      </c>
      <c r="F17" s="62">
        <f t="shared" si="0"/>
        <v>0</v>
      </c>
    </row>
    <row r="18" spans="1:10" ht="18" customHeight="1" x14ac:dyDescent="0.2">
      <c r="A18" s="13" t="s">
        <v>63</v>
      </c>
      <c r="B18" s="5" t="s">
        <v>13</v>
      </c>
      <c r="C18" s="4" t="s">
        <v>56</v>
      </c>
      <c r="D18" s="57">
        <v>4</v>
      </c>
      <c r="E18" s="66">
        <v>0</v>
      </c>
      <c r="F18" s="62">
        <f t="shared" si="0"/>
        <v>0</v>
      </c>
    </row>
    <row r="19" spans="1:10" ht="18" customHeight="1" x14ac:dyDescent="0.2">
      <c r="A19" s="13" t="s">
        <v>64</v>
      </c>
      <c r="B19" s="5" t="s">
        <v>14</v>
      </c>
      <c r="C19" s="1" t="s">
        <v>56</v>
      </c>
      <c r="D19" s="55">
        <v>4</v>
      </c>
      <c r="E19" s="61">
        <v>0</v>
      </c>
      <c r="F19" s="62">
        <f t="shared" si="0"/>
        <v>0</v>
      </c>
    </row>
    <row r="20" spans="1:10" ht="18" customHeight="1" x14ac:dyDescent="0.2">
      <c r="A20" s="13" t="s">
        <v>65</v>
      </c>
      <c r="B20" s="5" t="s">
        <v>16</v>
      </c>
      <c r="C20" s="1" t="s">
        <v>56</v>
      </c>
      <c r="D20" s="58">
        <v>4</v>
      </c>
      <c r="E20" s="66">
        <v>0</v>
      </c>
      <c r="F20" s="62">
        <f t="shared" si="0"/>
        <v>0</v>
      </c>
    </row>
    <row r="21" spans="1:10" ht="18" customHeight="1" x14ac:dyDescent="0.2">
      <c r="A21" s="13" t="s">
        <v>66</v>
      </c>
      <c r="B21" s="5" t="s">
        <v>17</v>
      </c>
      <c r="C21" s="1" t="s">
        <v>56</v>
      </c>
      <c r="D21" s="57">
        <v>2</v>
      </c>
      <c r="E21" s="61">
        <v>0</v>
      </c>
      <c r="F21" s="62">
        <f t="shared" si="0"/>
        <v>0</v>
      </c>
    </row>
    <row r="22" spans="1:10" ht="18" customHeight="1" x14ac:dyDescent="0.2">
      <c r="A22" s="13" t="s">
        <v>67</v>
      </c>
      <c r="B22" s="5" t="s">
        <v>18</v>
      </c>
      <c r="C22" s="1" t="s">
        <v>56</v>
      </c>
      <c r="D22" s="57">
        <v>2</v>
      </c>
      <c r="E22" s="65">
        <v>0</v>
      </c>
      <c r="F22" s="62">
        <f t="shared" ref="F22:F48" si="1">D22*E22</f>
        <v>0</v>
      </c>
      <c r="H22" s="2"/>
      <c r="I22" s="46"/>
      <c r="J22" s="44"/>
    </row>
    <row r="23" spans="1:10" ht="18" customHeight="1" x14ac:dyDescent="0.2">
      <c r="A23" s="13" t="s">
        <v>68</v>
      </c>
      <c r="B23" s="42" t="s">
        <v>19</v>
      </c>
      <c r="C23" s="1" t="s">
        <v>56</v>
      </c>
      <c r="D23" s="57">
        <v>3</v>
      </c>
      <c r="E23" s="65">
        <v>0</v>
      </c>
      <c r="F23" s="62">
        <f t="shared" si="1"/>
        <v>0</v>
      </c>
      <c r="H23" s="2"/>
      <c r="I23" s="46"/>
      <c r="J23" s="81"/>
    </row>
    <row r="24" spans="1:10" ht="18" customHeight="1" x14ac:dyDescent="0.2">
      <c r="A24" s="13" t="s">
        <v>69</v>
      </c>
      <c r="B24" s="40" t="s">
        <v>20</v>
      </c>
      <c r="C24" s="1" t="s">
        <v>56</v>
      </c>
      <c r="D24" s="59">
        <v>4</v>
      </c>
      <c r="E24" s="65">
        <v>0</v>
      </c>
      <c r="F24" s="64">
        <f t="shared" si="1"/>
        <v>0</v>
      </c>
      <c r="H24" s="2"/>
      <c r="I24" s="46"/>
      <c r="J24" s="82"/>
    </row>
    <row r="25" spans="1:10" ht="18" customHeight="1" x14ac:dyDescent="0.2">
      <c r="A25" s="13" t="s">
        <v>70</v>
      </c>
      <c r="B25" s="42" t="s">
        <v>21</v>
      </c>
      <c r="C25" s="1" t="s">
        <v>56</v>
      </c>
      <c r="D25" s="59">
        <v>20</v>
      </c>
      <c r="E25" s="65">
        <v>0</v>
      </c>
      <c r="F25" s="64">
        <f t="shared" si="1"/>
        <v>0</v>
      </c>
      <c r="H25" s="2"/>
      <c r="I25" s="46"/>
      <c r="J25" s="44"/>
    </row>
    <row r="26" spans="1:10" ht="18" customHeight="1" x14ac:dyDescent="0.2">
      <c r="A26" s="13" t="s">
        <v>71</v>
      </c>
      <c r="B26" s="40" t="s">
        <v>25</v>
      </c>
      <c r="C26" s="1" t="s">
        <v>56</v>
      </c>
      <c r="D26" s="59">
        <v>8</v>
      </c>
      <c r="E26" s="65">
        <v>0</v>
      </c>
      <c r="F26" s="64">
        <f t="shared" si="1"/>
        <v>0</v>
      </c>
      <c r="H26" s="2"/>
      <c r="I26" s="46"/>
      <c r="J26" s="44"/>
    </row>
    <row r="27" spans="1:10" ht="18" customHeight="1" x14ac:dyDescent="0.2">
      <c r="A27" s="13" t="s">
        <v>72</v>
      </c>
      <c r="B27" s="42" t="s">
        <v>22</v>
      </c>
      <c r="C27" s="1" t="s">
        <v>56</v>
      </c>
      <c r="D27" s="59">
        <v>10</v>
      </c>
      <c r="E27" s="65">
        <v>0</v>
      </c>
      <c r="F27" s="64">
        <f t="shared" si="1"/>
        <v>0</v>
      </c>
      <c r="H27" s="2"/>
      <c r="I27" s="46"/>
      <c r="J27" s="44"/>
    </row>
    <row r="28" spans="1:10" ht="18" customHeight="1" x14ac:dyDescent="0.2">
      <c r="A28" s="13" t="s">
        <v>73</v>
      </c>
      <c r="B28" s="42" t="s">
        <v>23</v>
      </c>
      <c r="C28" s="1" t="s">
        <v>56</v>
      </c>
      <c r="D28" s="59">
        <v>4</v>
      </c>
      <c r="E28" s="65">
        <v>0</v>
      </c>
      <c r="F28" s="64">
        <f t="shared" si="1"/>
        <v>0</v>
      </c>
      <c r="H28" s="2"/>
      <c r="I28" s="46"/>
      <c r="J28" s="44"/>
    </row>
    <row r="29" spans="1:10" ht="18" customHeight="1" x14ac:dyDescent="0.2">
      <c r="A29" s="13" t="s">
        <v>74</v>
      </c>
      <c r="B29" s="42" t="s">
        <v>24</v>
      </c>
      <c r="C29" s="1" t="s">
        <v>56</v>
      </c>
      <c r="D29" s="59">
        <v>4</v>
      </c>
      <c r="E29" s="65">
        <v>0</v>
      </c>
      <c r="F29" s="64">
        <f t="shared" si="1"/>
        <v>0</v>
      </c>
      <c r="H29" s="2"/>
      <c r="I29" s="46"/>
      <c r="J29" s="44"/>
    </row>
    <row r="30" spans="1:10" ht="18" customHeight="1" x14ac:dyDescent="0.2">
      <c r="A30" s="13" t="s">
        <v>75</v>
      </c>
      <c r="B30" s="42" t="s">
        <v>26</v>
      </c>
      <c r="C30" s="1" t="s">
        <v>56</v>
      </c>
      <c r="D30" s="59">
        <v>4</v>
      </c>
      <c r="E30" s="65">
        <v>0</v>
      </c>
      <c r="F30" s="64">
        <f t="shared" si="1"/>
        <v>0</v>
      </c>
      <c r="H30" s="2"/>
      <c r="I30" s="46"/>
      <c r="J30" s="44"/>
    </row>
    <row r="31" spans="1:10" ht="18" customHeight="1" x14ac:dyDescent="0.2">
      <c r="A31" s="13" t="s">
        <v>76</v>
      </c>
      <c r="B31" s="42" t="s">
        <v>27</v>
      </c>
      <c r="C31" s="1" t="s">
        <v>56</v>
      </c>
      <c r="D31" s="59">
        <v>2</v>
      </c>
      <c r="E31" s="65">
        <v>0</v>
      </c>
      <c r="F31" s="64">
        <f t="shared" si="1"/>
        <v>0</v>
      </c>
      <c r="H31" s="2"/>
      <c r="I31" s="46"/>
      <c r="J31" s="44"/>
    </row>
    <row r="32" spans="1:10" ht="18" customHeight="1" x14ac:dyDescent="0.2">
      <c r="A32" s="13" t="s">
        <v>77</v>
      </c>
      <c r="B32" s="42" t="s">
        <v>28</v>
      </c>
      <c r="C32" s="1" t="s">
        <v>56</v>
      </c>
      <c r="D32" s="59">
        <v>4</v>
      </c>
      <c r="E32" s="65">
        <v>0</v>
      </c>
      <c r="F32" s="64">
        <f t="shared" si="1"/>
        <v>0</v>
      </c>
      <c r="H32" s="2"/>
      <c r="I32" s="46"/>
      <c r="J32" s="44"/>
    </row>
    <row r="33" spans="1:10" ht="18" customHeight="1" x14ac:dyDescent="0.2">
      <c r="A33" s="13" t="s">
        <v>78</v>
      </c>
      <c r="B33" s="42" t="s">
        <v>29</v>
      </c>
      <c r="C33" s="1" t="s">
        <v>56</v>
      </c>
      <c r="D33" s="59">
        <v>12</v>
      </c>
      <c r="E33" s="65">
        <v>0</v>
      </c>
      <c r="F33" s="64">
        <f t="shared" si="1"/>
        <v>0</v>
      </c>
      <c r="H33" s="2"/>
      <c r="I33" s="46"/>
      <c r="J33" s="44"/>
    </row>
    <row r="34" spans="1:10" ht="26.25" customHeight="1" x14ac:dyDescent="0.2">
      <c r="A34" s="85" t="s">
        <v>79</v>
      </c>
      <c r="B34" s="86"/>
      <c r="C34" s="86"/>
      <c r="D34" s="86"/>
      <c r="E34" s="87"/>
      <c r="F34" s="67">
        <f>SUM(F13:F33)</f>
        <v>0</v>
      </c>
      <c r="H34" s="2"/>
      <c r="I34" s="46"/>
      <c r="J34" s="44"/>
    </row>
    <row r="35" spans="1:10" ht="27.75" x14ac:dyDescent="0.2">
      <c r="A35" s="50" t="s">
        <v>80</v>
      </c>
      <c r="B35" s="118" t="s">
        <v>11</v>
      </c>
      <c r="C35" s="119"/>
      <c r="D35" s="119"/>
      <c r="E35" s="119"/>
      <c r="F35" s="120"/>
      <c r="H35" s="2"/>
      <c r="I35" s="46"/>
      <c r="J35" s="44"/>
    </row>
    <row r="36" spans="1:10" ht="20.25" customHeight="1" x14ac:dyDescent="0.2">
      <c r="A36" s="39" t="s">
        <v>58</v>
      </c>
      <c r="B36" s="42" t="s">
        <v>30</v>
      </c>
      <c r="C36" s="1" t="s">
        <v>56</v>
      </c>
      <c r="D36" s="59">
        <v>250</v>
      </c>
      <c r="E36" s="65">
        <v>0</v>
      </c>
      <c r="F36" s="64">
        <f t="shared" si="1"/>
        <v>0</v>
      </c>
      <c r="H36" s="2"/>
      <c r="I36" s="46"/>
      <c r="J36" s="44"/>
    </row>
    <row r="37" spans="1:10" ht="20.25" customHeight="1" x14ac:dyDescent="0.2">
      <c r="A37" s="39" t="s">
        <v>59</v>
      </c>
      <c r="B37" s="42" t="s">
        <v>31</v>
      </c>
      <c r="C37" s="1" t="s">
        <v>56</v>
      </c>
      <c r="D37" s="59">
        <v>250</v>
      </c>
      <c r="E37" s="65">
        <v>0</v>
      </c>
      <c r="F37" s="64">
        <f t="shared" si="1"/>
        <v>0</v>
      </c>
      <c r="H37" s="2"/>
      <c r="I37" s="46"/>
      <c r="J37" s="44"/>
    </row>
    <row r="38" spans="1:10" ht="20.25" customHeight="1" x14ac:dyDescent="0.2">
      <c r="A38" s="39" t="s">
        <v>60</v>
      </c>
      <c r="B38" s="42" t="s">
        <v>52</v>
      </c>
      <c r="C38" s="1" t="s">
        <v>56</v>
      </c>
      <c r="D38" s="59">
        <v>250</v>
      </c>
      <c r="E38" s="65">
        <v>0</v>
      </c>
      <c r="F38" s="64">
        <f t="shared" si="1"/>
        <v>0</v>
      </c>
      <c r="H38" s="2"/>
      <c r="I38" s="46"/>
      <c r="J38" s="44"/>
    </row>
    <row r="39" spans="1:10" ht="20.25" customHeight="1" x14ac:dyDescent="0.2">
      <c r="A39" s="39" t="s">
        <v>61</v>
      </c>
      <c r="B39" s="42" t="s">
        <v>32</v>
      </c>
      <c r="C39" s="1" t="s">
        <v>56</v>
      </c>
      <c r="D39" s="59">
        <v>250</v>
      </c>
      <c r="E39" s="65">
        <v>0</v>
      </c>
      <c r="F39" s="64">
        <f t="shared" si="1"/>
        <v>0</v>
      </c>
      <c r="H39" s="2"/>
      <c r="I39" s="46"/>
      <c r="J39" s="44"/>
    </row>
    <row r="40" spans="1:10" ht="20.25" customHeight="1" x14ac:dyDescent="0.2">
      <c r="A40" s="39" t="s">
        <v>62</v>
      </c>
      <c r="B40" s="42" t="s">
        <v>33</v>
      </c>
      <c r="C40" s="1" t="s">
        <v>56</v>
      </c>
      <c r="D40" s="59">
        <v>250</v>
      </c>
      <c r="E40" s="65">
        <v>0</v>
      </c>
      <c r="F40" s="64">
        <f t="shared" si="1"/>
        <v>0</v>
      </c>
      <c r="H40" s="2"/>
      <c r="I40" s="46"/>
      <c r="J40" s="44"/>
    </row>
    <row r="41" spans="1:10" ht="20.25" customHeight="1" x14ac:dyDescent="0.2">
      <c r="A41" s="39" t="s">
        <v>63</v>
      </c>
      <c r="B41" s="42" t="s">
        <v>34</v>
      </c>
      <c r="C41" s="1" t="s">
        <v>56</v>
      </c>
      <c r="D41" s="59">
        <v>250</v>
      </c>
      <c r="E41" s="65">
        <v>0</v>
      </c>
      <c r="F41" s="64">
        <f t="shared" si="1"/>
        <v>0</v>
      </c>
      <c r="H41" s="2"/>
      <c r="I41" s="46"/>
      <c r="J41" s="44"/>
    </row>
    <row r="42" spans="1:10" ht="20.25" customHeight="1" x14ac:dyDescent="0.2">
      <c r="A42" s="39" t="s">
        <v>64</v>
      </c>
      <c r="B42" s="40" t="s">
        <v>35</v>
      </c>
      <c r="C42" s="1" t="s">
        <v>56</v>
      </c>
      <c r="D42" s="59">
        <v>250</v>
      </c>
      <c r="E42" s="65">
        <v>0</v>
      </c>
      <c r="F42" s="64">
        <f t="shared" si="1"/>
        <v>0</v>
      </c>
      <c r="H42" s="2"/>
      <c r="I42" s="46"/>
      <c r="J42" s="44"/>
    </row>
    <row r="43" spans="1:10" ht="20.25" customHeight="1" x14ac:dyDescent="0.2">
      <c r="A43" s="39" t="s">
        <v>65</v>
      </c>
      <c r="B43" s="40" t="s">
        <v>36</v>
      </c>
      <c r="C43" s="1" t="s">
        <v>56</v>
      </c>
      <c r="D43" s="59">
        <v>250</v>
      </c>
      <c r="E43" s="65">
        <v>0</v>
      </c>
      <c r="F43" s="64">
        <f t="shared" si="1"/>
        <v>0</v>
      </c>
      <c r="H43" s="2"/>
      <c r="I43" s="46"/>
      <c r="J43" s="44"/>
    </row>
    <row r="44" spans="1:10" ht="20.25" customHeight="1" x14ac:dyDescent="0.2">
      <c r="A44" s="39" t="s">
        <v>66</v>
      </c>
      <c r="B44" s="41" t="s">
        <v>37</v>
      </c>
      <c r="C44" s="1" t="s">
        <v>56</v>
      </c>
      <c r="D44" s="59">
        <v>250</v>
      </c>
      <c r="E44" s="61">
        <v>0</v>
      </c>
      <c r="F44" s="62">
        <f t="shared" si="1"/>
        <v>0</v>
      </c>
      <c r="H44" s="2"/>
      <c r="I44" s="46"/>
      <c r="J44" s="44"/>
    </row>
    <row r="45" spans="1:10" ht="20.25" customHeight="1" x14ac:dyDescent="0.2">
      <c r="A45" s="39" t="s">
        <v>67</v>
      </c>
      <c r="B45" s="42" t="s">
        <v>40</v>
      </c>
      <c r="C45" s="22" t="s">
        <v>56</v>
      </c>
      <c r="D45" s="56">
        <v>75</v>
      </c>
      <c r="E45" s="65">
        <v>0</v>
      </c>
      <c r="F45" s="64">
        <f t="shared" si="1"/>
        <v>0</v>
      </c>
      <c r="H45" s="2"/>
      <c r="I45" s="46"/>
      <c r="J45" s="44"/>
    </row>
    <row r="46" spans="1:10" ht="20.25" customHeight="1" x14ac:dyDescent="0.2">
      <c r="A46" s="39" t="s">
        <v>68</v>
      </c>
      <c r="B46" s="41" t="s">
        <v>38</v>
      </c>
      <c r="C46" s="1" t="s">
        <v>56</v>
      </c>
      <c r="D46" s="55">
        <v>250</v>
      </c>
      <c r="E46" s="61">
        <v>0</v>
      </c>
      <c r="F46" s="62">
        <f t="shared" si="1"/>
        <v>0</v>
      </c>
      <c r="H46" s="2"/>
      <c r="I46" s="46"/>
      <c r="J46" s="44"/>
    </row>
    <row r="47" spans="1:10" ht="20.25" customHeight="1" x14ac:dyDescent="0.2">
      <c r="A47" s="39" t="s">
        <v>69</v>
      </c>
      <c r="B47" s="6" t="s">
        <v>41</v>
      </c>
      <c r="C47" s="1" t="s">
        <v>56</v>
      </c>
      <c r="D47" s="55">
        <v>250</v>
      </c>
      <c r="E47" s="61">
        <v>0</v>
      </c>
      <c r="F47" s="62">
        <f t="shared" si="1"/>
        <v>0</v>
      </c>
      <c r="H47" s="2"/>
      <c r="I47" s="46"/>
      <c r="J47" s="44"/>
    </row>
    <row r="48" spans="1:10" ht="20.25" customHeight="1" thickBot="1" x14ac:dyDescent="0.25">
      <c r="A48" s="39" t="s">
        <v>70</v>
      </c>
      <c r="B48" s="43" t="s">
        <v>39</v>
      </c>
      <c r="C48" s="22" t="s">
        <v>56</v>
      </c>
      <c r="D48" s="56">
        <v>10</v>
      </c>
      <c r="E48" s="65">
        <v>0</v>
      </c>
      <c r="F48" s="64">
        <f t="shared" si="1"/>
        <v>0</v>
      </c>
      <c r="H48" s="2"/>
      <c r="I48" s="46"/>
      <c r="J48" s="44"/>
    </row>
    <row r="49" spans="1:11" ht="30" customHeight="1" thickBot="1" x14ac:dyDescent="0.25">
      <c r="A49" s="78" t="s">
        <v>81</v>
      </c>
      <c r="B49" s="79"/>
      <c r="C49" s="79"/>
      <c r="D49" s="79"/>
      <c r="E49" s="80"/>
      <c r="F49" s="70">
        <f>SUM(F36:F48)</f>
        <v>0</v>
      </c>
      <c r="H49" s="2"/>
      <c r="I49" s="46"/>
      <c r="J49" s="44"/>
    </row>
    <row r="50" spans="1:11" ht="27.75" x14ac:dyDescent="0.2">
      <c r="A50" s="52" t="s">
        <v>83</v>
      </c>
      <c r="B50" s="107" t="s">
        <v>50</v>
      </c>
      <c r="C50" s="108"/>
      <c r="D50" s="108"/>
      <c r="E50" s="109"/>
      <c r="F50" s="71"/>
      <c r="H50" s="2"/>
      <c r="I50" s="46"/>
      <c r="J50" s="44"/>
    </row>
    <row r="51" spans="1:11" ht="93" customHeight="1" x14ac:dyDescent="0.2">
      <c r="A51" s="110" t="s">
        <v>58</v>
      </c>
      <c r="B51" s="100" t="s">
        <v>54</v>
      </c>
      <c r="C51" s="112" t="s">
        <v>56</v>
      </c>
      <c r="D51" s="114">
        <v>1</v>
      </c>
      <c r="E51" s="116">
        <v>0</v>
      </c>
      <c r="F51" s="98">
        <f>D51*E51</f>
        <v>0</v>
      </c>
      <c r="H51" s="2"/>
      <c r="I51" s="46"/>
      <c r="J51" s="44"/>
    </row>
    <row r="52" spans="1:11" ht="84" customHeight="1" x14ac:dyDescent="0.2">
      <c r="A52" s="111"/>
      <c r="B52" s="101"/>
      <c r="C52" s="113"/>
      <c r="D52" s="115"/>
      <c r="E52" s="117"/>
      <c r="F52" s="99"/>
      <c r="H52" s="2"/>
      <c r="I52" s="46"/>
      <c r="J52" s="44"/>
    </row>
    <row r="53" spans="1:11" ht="42" customHeight="1" x14ac:dyDescent="0.2">
      <c r="A53" s="102" t="s">
        <v>84</v>
      </c>
      <c r="B53" s="103"/>
      <c r="C53" s="53"/>
      <c r="D53" s="60"/>
      <c r="E53" s="68"/>
      <c r="F53" s="69">
        <f>F51</f>
        <v>0</v>
      </c>
      <c r="H53" s="2"/>
      <c r="I53" s="46"/>
      <c r="J53" s="44"/>
    </row>
    <row r="54" spans="1:11" ht="15" x14ac:dyDescent="0.2">
      <c r="A54" s="23"/>
      <c r="B54" s="72"/>
      <c r="C54" s="8"/>
      <c r="D54" s="37"/>
      <c r="E54" s="37"/>
      <c r="F54" s="38"/>
      <c r="H54" s="2"/>
      <c r="I54" s="46"/>
      <c r="J54" s="44"/>
    </row>
    <row r="55" spans="1:11" ht="30" customHeight="1" x14ac:dyDescent="0.25">
      <c r="A55" s="96" t="s">
        <v>6</v>
      </c>
      <c r="B55" s="96"/>
      <c r="C55" s="96"/>
      <c r="D55" s="96"/>
      <c r="E55" s="96"/>
      <c r="F55" s="96"/>
      <c r="H55" s="2"/>
      <c r="I55" s="46"/>
      <c r="J55" s="44"/>
    </row>
    <row r="56" spans="1:11" ht="36.75" customHeight="1" x14ac:dyDescent="0.2">
      <c r="A56" s="73" t="s">
        <v>85</v>
      </c>
      <c r="B56" s="97" t="s">
        <v>45</v>
      </c>
      <c r="C56" s="97"/>
      <c r="D56" s="97"/>
      <c r="E56" s="97"/>
      <c r="F56" s="74">
        <f>F34</f>
        <v>0</v>
      </c>
      <c r="H56" s="2"/>
      <c r="I56" s="46"/>
      <c r="J56" s="44"/>
      <c r="K56" s="48"/>
    </row>
    <row r="57" spans="1:11" ht="30.75" customHeight="1" x14ac:dyDescent="0.2">
      <c r="A57" s="73" t="s">
        <v>80</v>
      </c>
      <c r="B57" s="97" t="s">
        <v>46</v>
      </c>
      <c r="C57" s="97"/>
      <c r="D57" s="97"/>
      <c r="E57" s="97"/>
      <c r="F57" s="75">
        <f>F49</f>
        <v>0</v>
      </c>
      <c r="H57" s="2"/>
      <c r="I57" s="46"/>
      <c r="J57" s="44"/>
    </row>
    <row r="58" spans="1:11" ht="31.5" customHeight="1" x14ac:dyDescent="0.2">
      <c r="A58" s="73" t="s">
        <v>83</v>
      </c>
      <c r="B58" s="104" t="s">
        <v>49</v>
      </c>
      <c r="C58" s="105"/>
      <c r="D58" s="105"/>
      <c r="E58" s="106"/>
      <c r="F58" s="76">
        <f>F53</f>
        <v>0</v>
      </c>
      <c r="H58" s="2"/>
      <c r="I58" s="46"/>
      <c r="J58" s="44"/>
    </row>
    <row r="59" spans="1:11" ht="36.75" customHeight="1" x14ac:dyDescent="0.2">
      <c r="A59" s="95" t="s">
        <v>7</v>
      </c>
      <c r="B59" s="95"/>
      <c r="C59" s="95"/>
      <c r="D59" s="95"/>
      <c r="E59" s="95"/>
      <c r="F59" s="77">
        <f>SUM(F56:F58)</f>
        <v>0</v>
      </c>
      <c r="H59" s="2"/>
      <c r="I59" s="46"/>
      <c r="J59" s="51"/>
    </row>
    <row r="60" spans="1:11" ht="15.75" customHeight="1" x14ac:dyDescent="0.2">
      <c r="H60" s="14"/>
    </row>
    <row r="61" spans="1:11" x14ac:dyDescent="0.2">
      <c r="H61" s="14"/>
    </row>
    <row r="62" spans="1:11" ht="20.25" customHeight="1" x14ac:dyDescent="0.2">
      <c r="H62" s="14"/>
    </row>
    <row r="63" spans="1:11" ht="20.25" customHeight="1" x14ac:dyDescent="0.2">
      <c r="H63" s="14"/>
    </row>
    <row r="64" spans="1:11" ht="20.25" customHeight="1" x14ac:dyDescent="0.2">
      <c r="H64" s="14"/>
    </row>
    <row r="65" ht="27" customHeight="1" x14ac:dyDescent="0.2"/>
    <row r="66" ht="27" customHeight="1" x14ac:dyDescent="0.2"/>
  </sheetData>
  <mergeCells count="25">
    <mergeCell ref="B50:E50"/>
    <mergeCell ref="A51:A52"/>
    <mergeCell ref="C51:C52"/>
    <mergeCell ref="D51:D52"/>
    <mergeCell ref="E51:E52"/>
    <mergeCell ref="A59:E59"/>
    <mergeCell ref="A55:F55"/>
    <mergeCell ref="B56:E56"/>
    <mergeCell ref="B57:E57"/>
    <mergeCell ref="F51:F52"/>
    <mergeCell ref="B51:B52"/>
    <mergeCell ref="A53:B53"/>
    <mergeCell ref="B58:E58"/>
    <mergeCell ref="A49:E49"/>
    <mergeCell ref="J23:J24"/>
    <mergeCell ref="B10:F10"/>
    <mergeCell ref="A34:E34"/>
    <mergeCell ref="B2:F2"/>
    <mergeCell ref="B6:E6"/>
    <mergeCell ref="B4:C4"/>
    <mergeCell ref="B5:C5"/>
    <mergeCell ref="B7:D7"/>
    <mergeCell ref="A9:F9"/>
    <mergeCell ref="B35:F35"/>
    <mergeCell ref="B12:F12"/>
  </mergeCells>
  <phoneticPr fontId="3" type="noConversion"/>
  <pageMargins left="0.7" right="0.7" top="0.75" bottom="0.75" header="0.3" footer="0.3"/>
  <pageSetup paperSize="9" scale="79" fitToWidth="0" orientation="landscape" horizontalDpi="300" verticalDpi="300" r:id="rId1"/>
  <headerFooter>
    <oddFooter>&amp;L&amp;D&amp;CGIZ G230 Iraq&amp;R&amp;Pvon&amp;N</oddFooter>
  </headerFooter>
  <rowBreaks count="2" manualBreakCount="2">
    <brk id="34" max="6" man="1"/>
    <brk id="49"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9e3e19-28e1-4ffb-9345-c66520021f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C4448795EA86747ABED9450B6A12FD0" ma:contentTypeVersion="14" ma:contentTypeDescription="Ein neues Dokument erstellen." ma:contentTypeScope="" ma:versionID="c8d521a9a7fec07221f0f77a948f8905">
  <xsd:schema xmlns:xsd="http://www.w3.org/2001/XMLSchema" xmlns:xs="http://www.w3.org/2001/XMLSchema" xmlns:p="http://schemas.microsoft.com/office/2006/metadata/properties" xmlns:ns2="489e3e19-28e1-4ffb-9345-c66520021fa1" xmlns:ns3="447d4628-c35d-457f-82a6-b9572028c0d9" targetNamespace="http://schemas.microsoft.com/office/2006/metadata/properties" ma:root="true" ma:fieldsID="fb2bf46f5b14866e70d8457eb58f3c85" ns2:_="" ns3:_="">
    <xsd:import namespace="489e3e19-28e1-4ffb-9345-c66520021fa1"/>
    <xsd:import namespace="447d4628-c35d-457f-82a6-b9572028c0d9"/>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e3e19-28e1-4ffb-9345-c66520021fa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d4628-c35d-457f-82a6-b9572028c0d9"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AAE2E8-4649-4AC7-A37A-73B2D0E62A7F}">
  <ds:schemaRefs>
    <ds:schemaRef ds:uri="http://schemas.microsoft.com/sharepoint/v3/contenttype/forms"/>
  </ds:schemaRefs>
</ds:datastoreItem>
</file>

<file path=customXml/itemProps2.xml><?xml version="1.0" encoding="utf-8"?>
<ds:datastoreItem xmlns:ds="http://schemas.openxmlformats.org/officeDocument/2006/customXml" ds:itemID="{F4E0869F-CC46-4129-A1C3-2C51C7D36FB5}">
  <ds:schemaRefs>
    <ds:schemaRef ds:uri="http://schemas.microsoft.com/office/2006/metadata/properties"/>
    <ds:schemaRef ds:uri="447d4628-c35d-457f-82a6-b9572028c0d9"/>
    <ds:schemaRef ds:uri="http://schemas.openxmlformats.org/package/2006/metadata/core-properties"/>
    <ds:schemaRef ds:uri="http://purl.org/dc/terms/"/>
    <ds:schemaRef ds:uri="http://purl.org/dc/dcmitype/"/>
    <ds:schemaRef ds:uri="http://schemas.microsoft.com/office/infopath/2007/PartnerControls"/>
    <ds:schemaRef ds:uri="http://schemas.microsoft.com/office/2006/documentManagement/types"/>
    <ds:schemaRef ds:uri="489e3e19-28e1-4ffb-9345-c66520021fa1"/>
    <ds:schemaRef ds:uri="http://www.w3.org/XML/1998/namespace"/>
    <ds:schemaRef ds:uri="http://purl.org/dc/elements/1.1/"/>
  </ds:schemaRefs>
</ds:datastoreItem>
</file>

<file path=customXml/itemProps3.xml><?xml version="1.0" encoding="utf-8"?>
<ds:datastoreItem xmlns:ds="http://schemas.openxmlformats.org/officeDocument/2006/customXml" ds:itemID="{423CEF2B-F822-4072-A050-F1DDD9F594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9e3e19-28e1-4ffb-9345-c66520021fa1"/>
    <ds:schemaRef ds:uri="447d4628-c35d-457f-82a6-b9572028c0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IRQ-058 BoQ+ECE Kitchen Ware  </vt:lpstr>
      <vt:lpstr>'IRQ-058 BoQ+ECE Kitchen Ware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G230 Iraq</dc:creator>
  <cp:keywords/>
  <dc:description/>
  <cp:lastModifiedBy>Hamaamin, Dler GIZ IQ</cp:lastModifiedBy>
  <cp:revision/>
  <cp:lastPrinted>2025-10-08T11:55:37Z</cp:lastPrinted>
  <dcterms:created xsi:type="dcterms:W3CDTF">2015-06-05T18:17:20Z</dcterms:created>
  <dcterms:modified xsi:type="dcterms:W3CDTF">2025-10-08T12:04:53Z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0x0101004C4448795EA86747ABED9450B6A12FD0</vt:lpwstr>
  </property>
  <property fmtid="{D5CDD505-2E9C-101B-9397-08002B2CF9AE}" pid="3" name="MediaServiceImageTags">
    <vt:lpwstr/>
  </property>
</Properties>
</file>