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66925"/>
  <mc:AlternateContent xmlns:mc="http://schemas.openxmlformats.org/markup-compatibility/2006">
    <mc:Choice Requires="x15">
      <x15ac:absPath xmlns:x15ac="http://schemas.microsoft.com/office/spreadsheetml/2010/11/ac" url="https://d.docs.live.net/1d23a8861797419e/Desktop/UNDP Procurement/RFQ Package/"/>
    </mc:Choice>
  </mc:AlternateContent>
  <xr:revisionPtr revIDLastSave="2" documentId="13_ncr:1_{30574926-82DB-4847-9032-CAD6F9AACBC2}" xr6:coauthVersionLast="47" xr6:coauthVersionMax="47" xr10:uidLastSave="{AE9BED87-CBFD-4296-8DDF-D4AC6CB6ABFB}"/>
  <bookViews>
    <workbookView xWindow="-108" yWindow="-108" windowWidth="23256" windowHeight="12576" xr2:uid="{00000000-000D-0000-FFFF-FFFF00000000}"/>
  </bookViews>
  <sheets>
    <sheet name="Sheet1" sheetId="2" r:id="rId1"/>
  </sheets>
  <definedNames>
    <definedName name="_xlnm.Print_Area" localSheetId="0">Sheet1!$A$2:$H$29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2" l="1"/>
  <c r="G24" i="2"/>
  <c r="H24" i="2" s="1"/>
  <c r="G27" i="2" l="1"/>
  <c r="H27" i="2" s="1"/>
  <c r="F27" i="2"/>
  <c r="G26" i="2"/>
  <c r="H26" i="2" s="1"/>
  <c r="F26" i="2"/>
  <c r="G25" i="2"/>
  <c r="H25" i="2" s="1"/>
  <c r="F25" i="2"/>
  <c r="G23" i="2"/>
  <c r="H23" i="2" s="1"/>
  <c r="F23" i="2"/>
  <c r="G22" i="2"/>
  <c r="H22" i="2" s="1"/>
  <c r="F22" i="2"/>
  <c r="H21" i="2"/>
  <c r="G21" i="2"/>
  <c r="F21" i="2"/>
  <c r="G20" i="2"/>
  <c r="H20" i="2" s="1"/>
  <c r="F20" i="2"/>
  <c r="F29" i="2" l="1"/>
  <c r="H29" i="2"/>
</calcChain>
</file>

<file path=xl/sharedStrings.xml><?xml version="1.0" encoding="utf-8"?>
<sst xmlns="http://schemas.openxmlformats.org/spreadsheetml/2006/main" count="49" uniqueCount="46">
  <si>
    <t>Item Description</t>
  </si>
  <si>
    <t>Unit</t>
  </si>
  <si>
    <t>Qty</t>
  </si>
  <si>
    <t>Price $</t>
  </si>
  <si>
    <t>Total $</t>
  </si>
  <si>
    <t>NO</t>
  </si>
  <si>
    <t>The contractor must provide samples, mockup, catalogues for testing / inspection and approval by the site engineer.</t>
  </si>
  <si>
    <t>Contractor must pay the cost for samples including any laboratory tests, both inside and outside the country as required .</t>
  </si>
  <si>
    <t>The price of works includes all job requirements as per Iraq's standard specification.</t>
  </si>
  <si>
    <t>Contractor should provide PPE for all labors, personnel, engineers and possible visitors to the site.</t>
  </si>
  <si>
    <t>The contractor shall be responsible for the safety of all activities on the site.</t>
  </si>
  <si>
    <t>Contractor to verify soil bearing capacity indicated on the drawings.</t>
  </si>
  <si>
    <t>The contractor can't demand all the quantities mentioned in the BoQ , if the final measurement will show less quantities.</t>
  </si>
  <si>
    <t xml:space="preserve">Site Office: Supply and Install prefabricated office building for DOE Engineers of at least  20m2 area, include one office rooms, small toilet, with all electrical, plumbing , heating and ventilation and all required accessories .the prefabricated office include supplying office furniture's (one office desk, one swivel chair, 6 fixed chairs and one wooden cupboard). All needed work to complete the job will be included within the price.
</t>
  </si>
  <si>
    <t>LS</t>
  </si>
  <si>
    <t>SET</t>
  </si>
  <si>
    <t>Sub Total Of solar system</t>
  </si>
  <si>
    <t>Before tender submission, the contractor must visit the sites to gather the necessary information and dimensions to design the 
steel structure and provide the correct steel components and quantities to match the existing roofs.</t>
  </si>
  <si>
    <t>A#</t>
  </si>
  <si>
    <t>Price !D</t>
  </si>
  <si>
    <t>Total ID</t>
  </si>
  <si>
    <t>The contractor is responsible for designing the steel structure and supplying the required steel components and amounts in accordance with the available roofs.</t>
  </si>
  <si>
    <t>Ea</t>
  </si>
  <si>
    <t>The contractor should provide design and 3d modeling be (pv syst, autocad, and sketchup)shop drawings and method of statement before the implementation and as built drawings at the end of the project.</t>
  </si>
  <si>
    <t>Supply and install the solar system for the College of Engineering, Kirkuk University, Kirkuk Governorate.
GPS :  35.394353, 44.344126</t>
  </si>
  <si>
    <t xml:space="preserve">  </t>
  </si>
  <si>
    <t>GENERAL NOTES:</t>
  </si>
  <si>
    <t>Ls</t>
  </si>
  <si>
    <t>Company Name</t>
  </si>
  <si>
    <t>Authorized Person</t>
  </si>
  <si>
    <t>Address</t>
  </si>
  <si>
    <t>Phone Number</t>
  </si>
  <si>
    <t>Email Address</t>
  </si>
  <si>
    <t>Stamp:</t>
  </si>
  <si>
    <r>
      <t xml:space="preserve">All works and the materials supplied by the contractor must be in according with the relevant Iraq's standard Specifications( It’s the contractor responsibility to obtain any relevant Iraqi specifications by visiting ministry of construction and housing web site: </t>
    </r>
    <r>
      <rPr>
        <u/>
        <sz val="11"/>
        <color theme="1"/>
        <rFont val="Calibri"/>
        <family val="2"/>
        <scheme val="minor"/>
      </rPr>
      <t>www.moch.gov.iq</t>
    </r>
    <r>
      <rPr>
        <sz val="11"/>
        <color theme="1"/>
        <rFont val="Calibri"/>
        <family val="2"/>
        <scheme val="minor"/>
      </rPr>
      <t xml:space="preserve"> (or physically obtain those documents from the mentioned ministry) in addition toIraqi technical specification for building works.</t>
    </r>
  </si>
  <si>
    <r>
      <t xml:space="preserve">Note: General notes and specifications in the </t>
    </r>
    <r>
      <rPr>
        <b/>
        <sz val="11"/>
        <color rgb="FFFF0000"/>
        <rFont val="Calibri"/>
        <family val="2"/>
        <scheme val="minor"/>
      </rPr>
      <t xml:space="preserve">Technical Specifications of Hybrid Solar Power Plant-Annex </t>
    </r>
    <r>
      <rPr>
        <b/>
        <sz val="11"/>
        <color rgb="FF000000"/>
        <rFont val="Calibri"/>
        <family val="2"/>
        <scheme val="minor"/>
      </rPr>
      <t>are applicable for all below works.</t>
    </r>
  </si>
  <si>
    <r>
      <t xml:space="preserve">PV-Solar Package:
</t>
    </r>
    <r>
      <rPr>
        <sz val="11"/>
        <color rgb="FF000000"/>
        <rFont val="Calibri"/>
        <family val="2"/>
      </rPr>
      <t># The contractor should equip the 360 solar panel minimum (620w) package under the requirements of the project, so that it must supply all items and  accessories (inverter, battery, dc combine box, Ac switch board, required cable (ac &amp;dc) and required cable tray etc....) for solar system.
#-The contractor will be accountable for all necessary equipment, materials, and activities to assure the safety of people within the desalination plant building and vicinity, where an approved safety plan will be a prerequisite to initiating activities along with installing all required components and materials necessary for the safety of workers, project team as well as people at the desalination plant. All relevant costs are deemed to be included in the unit price.
#-The contractor must isolate the air conditioning and heating unit in the building from solar energy so that it works with national electricity only, and the contractor must make a balance between loads in the current main board.
#- In case of any difference between BOQ, designs, and/or drawings; the instruction of the supervisor Engineer will govern.
#- The price shall includes:
 •  Design concept drawing, design, and 3d modeling by (PV syst, autocad, sketchup), including electrical drawing and design for (PV,DC , AC and ATS board, inverter, and MDB in building)and  structural design drawings for PV modules mounting support structure. complete detailed shop drawings should be delivered to the Engineer to take his approval prior to 
commencement of work. Samples of all materials shall also be delivered to the Engineer to take approval.
 • The Contractor shall submit “as built” drawings after the completion of the work.
 • The Contractor shall submit Certificate of origin (COO) for all solar system.
 • Any other material, accessories and/or fitting, not expressly mentioned but required for the successful installation of the Solar plant components, shall be supplied and installed by the contractor.
# Before tender submission, the contractor must visit the sites to gather the necessary information and dimensions to design the steel structure and provide the correct steel components and quantities to match the available roofs.
The contractor is responsible for designing the steel structure and supplying the required steel components and amounts in accordance with the existing roof.
The quantity of any electrical items will be according to the project requirements and the instructions of the UNDP engineer, and the final measurement will be accordingly.
 • Testing the Solar system and training the end-user operating staff on the site:
Testing, Commissioning of the solar system considering any requirements to complete a perfect job to operating the solar package. 
 • The work includes site training of the end-user team (10 person) to operating and maintenance of the solar system for (5 days) to the level that qualifies them to carry out routine and urgent maintenance,  a final evaluation of participants at the end of the course will be required. Training plans, schedules, and manuals must be provided. Training must be done by a certified trainer and a CV must be provided to take approval.•</t>
    </r>
    <r>
      <rPr>
        <sz val="11"/>
        <color indexed="8"/>
        <rFont val="Calibri"/>
        <family val="2"/>
      </rPr>
      <t xml:space="preserve"> 
</t>
    </r>
  </si>
  <si>
    <r>
      <t xml:space="preserve">Solar PV Module:
</t>
    </r>
    <r>
      <rPr>
        <sz val="11"/>
        <color indexed="8"/>
        <rFont val="Calibri"/>
        <family val="2"/>
      </rPr>
      <t xml:space="preserve">Supply and install 360 solar panel minimum (620w) Solar Panels, Mono Crystalline PV Solar Modules, desert type, Min 620 W, electrical characteristics to be at Standard Test Conditions (STC: irradiance 1000W/m2) , PID Free Certificate, Min 23%  Efficiency, internationally certified by TUV Rheinland to ISO, BS and UV standards, (12 Years product Warranty &amp; 25 Years performance Warranty) with Certificate of origin (COO). The work includes cables according to approved design to connect between all PV module, installation, connection, testing and commission with any other accessories to complete works as required. All works should be according to </t>
    </r>
    <r>
      <rPr>
        <b/>
        <sz val="11"/>
        <color indexed="10"/>
        <rFont val="Calibri"/>
        <family val="2"/>
      </rPr>
      <t>(GTP/Compliance sheet)</t>
    </r>
    <r>
      <rPr>
        <sz val="11"/>
        <rFont val="Calibri"/>
        <family val="2"/>
      </rPr>
      <t>.</t>
    </r>
  </si>
  <si>
    <r>
      <t>DC combiner box:</t>
    </r>
    <r>
      <rPr>
        <sz val="11"/>
        <color indexed="8"/>
        <rFont val="Calibri"/>
        <family val="2"/>
      </rPr>
      <t xml:space="preserve">
Supply, install, test and commission of Factory-assembled PV panel connection box (DC Combiner) ABB or equivalent rated for 1000VDC, equipped with isolater dc switch between pv panels and ( battery , inverter), required cable size between pv panles and ( battery , inverter), supply and install the required bus bar siz, overcurrent protection devices, disconnectors and surge protective devices, the box (Input/outputs) should be sized according to the system requirement. The box should be suitable for operational environment temperature: -20°C up to +50°C, IP 65 or higher, the input/output cable entries should be through suitable cable glands. The price shall include cables for input/output and connecting according to approved design to connect between all PV module and solar combiner boxes with the supply of all required Dc isolater,  touch DC fuse-holders, DC fuses, reverse protection diodes, lightning-induced DC surge arresters and load disconnect switches (At a sunny day) and with any other accessories to complete work as required.</t>
    </r>
  </si>
  <si>
    <r>
      <t>Earthing and lightening protection:</t>
    </r>
    <r>
      <rPr>
        <sz val="11"/>
        <rFont val="Calibri"/>
        <family val="2"/>
      </rPr>
      <t xml:space="preserve">
Supply, install and connect AC and DC earthing and protection system in accordance to the manufacturer instruction to protect the pv panels, the modules AC and DC, inverters and monitoring systems from the effects of electromagnetic impulses. The system shall containing with a copper rod of 20 mm dia 1.5m length connect with all accessories such as required size cable, copper nut and bolts with required bare Cu conductor and to connect with all associated frame and structure (PV panel &amp; rack, connection box etc..) the cable must be connected with current main distribution bard in building, cable sizes and earthing calculation report and soil resistivity test must be submit according to approved design yellow /green color separately. Work includes supply, install, and calculation report Lighting arrester with minimum height of 1.5m. Price includes supplying of all necessary materials /accessories (mixture of coal, salt and fine sand etc.), installing, laying, testing, commissioning, excavation pit LxW, 1.8 m x 0.5m for the cu rod and refill with mixture of coal, salt and fine sand etc. to complete work as required. The resistance of earthing system must be tested and shall less than 3.0 ohm. Lightning System shall be comply with IEC 60364, BS EN 61643-11 and IEC/BS EN 62305-3.</t>
    </r>
  </si>
  <si>
    <r>
      <rPr>
        <b/>
        <sz val="11"/>
        <rFont val="Calibri"/>
        <family val="2"/>
        <scheme val="minor"/>
      </rPr>
      <t xml:space="preserve">Steel Structure Rack: </t>
    </r>
    <r>
      <rPr>
        <sz val="11"/>
        <rFont val="Calibri"/>
        <family val="2"/>
        <scheme val="minor"/>
      </rPr>
      <t xml:space="preserve"> 
Provide material, equipment, skilled manpower, and any required stuff to manufacture a rack of galvanized iron (not less than 2 mm thick square hollow sections) and Gl. Iron angle shape (not less than 2 mm thick), the rack should be fit for the PV panels dimensions and provides the tilt angle accodring to the site requirments to achieve the best performance for the solar system. The rack should comply with the ASTM A123 , ASTM A153 and ASTM A385.The structure should be capable of withstanding a wind load of 120 km/hr. The rack should be reliable to bear the weight of the panels and resists the wind forces and other affecting factors. The steel structure materials should be hot-dip galvanized (thickness not less than 180 μm), bolts &amp; nuts should be (SS 304). The price includes the design, Site Preparation, cutting, Cable tray. The rack should be fixed to a continuous strip reinforced Concrete (C25MPa) Foundation of (W0.4xH0.30m) and length according to the numbers of panels useing 4Ø12 mm top, 4Ø12mm bottom and stirrups Ø10mm @20cm c/c, sulphate resistance cement and reinforced using one layer BRC (150x150x5mm). Before tender submission, the contractor must visit the sites to gather the necessary information and dimensions to design the steel structure and provide the correct steel components and quantities to match the existing roofs. The contractor is responsible for designing the steel structure and supplying the required steel components and amounts in accordance with the existing roof. 
Using additives material above concrete roof surface to increase the cohesion strength between the roof of the building and the new concrete base of panels stands. The contractor might provide a different design for the racks taking into consideration the general requirements for the rack, the design should be submitted for review and approval prior to manufacturing. The final design will determine the exact number of solar panels, which may be adjusted (increased or decreased).</t>
    </r>
  </si>
  <si>
    <r>
      <rPr>
        <b/>
        <sz val="11"/>
        <rFont val="Calibri"/>
        <family val="2"/>
        <scheme val="minor"/>
      </rPr>
      <t xml:space="preserve">Steel Structure Rack for Car Parking: </t>
    </r>
    <r>
      <rPr>
        <sz val="11"/>
        <rFont val="Calibri"/>
        <family val="2"/>
        <scheme val="minor"/>
      </rPr>
      <t xml:space="preserve"> 
Provide material, equipment, skilled manpower, and any required stuff to manufacture a rack of galvanized iron (not less than 2 mm thick (30cm*12.5cm) sections with square hollow section inside the solar panel) and Gl. Iron angle shape (not less than 2 mm thick), the rack should be fit for the PV panels dimensions and provides the tilt angle accodring to the car parking requirments to achieve the best performance for the solar system. The rack should comply with the ASTM A123 , ASTM A153 and ASTM A385.The structure should be capable of withstanding a wind load of 120 km/hr. The rack should be reliable to bear the weight of the panels and resists the wind forces and other affecting factors. The steel structure materials should be hot-dip galvanized (thickness not less than 180 μm), bolts &amp; nuts should be (SS 304). The price includes the design, Site Preparation, cutting, Cable tray. The rack should be fixed and the minumim hieght for car parking  between 2.8 to 4 meters.  Before tender submission, the contractor must visit the sites to gather the necessary information and dimensions to design the steel structure and provide the correct steel components and quantities to match the existing roofs. The contractor is responsible for designing the steel structure and supplying the required steel components and amounts in accordance with the existing car parking. 
The contractor might provide a different design for the racks taking into consideration the general requirements for car parking, the design should be submitted for review and approval prior to manufacturing. 
The final design will determine the exact number of solar panels for the car park, which may be adjusted (increased or decreased).</t>
    </r>
  </si>
  <si>
    <r>
      <t>Solar Hybrid Inverter(high voltage):</t>
    </r>
    <r>
      <rPr>
        <sz val="11"/>
        <rFont val="Calibri"/>
        <family val="2"/>
        <scheme val="minor"/>
      </rPr>
      <t xml:space="preserve">
Supply, install, test, and commission of (50kW)(high voltage), 3 Phase, hybrid Inverter (Rated DC Voltage 150- 850 V) (for general use), with supply and install MPPT, Filter/Sine Wave Filter, Circuit Breakers, Surge Protection &amp; Protection System, required cable sizes between inverter and Ac switch board and ATS for connection purposes and with all other fittings, accessories and required works. It should be internationally certified by TUV Rheinland, and have Min 3 years warranty. Circuit  breakers, and cable size shall be according to approved design to connect between all PV module, surge protection with all other fittings and accessories, with an auto ball fire extinguisher, weight 6 kg, red colore, mercury sensor. All works should be according to </t>
    </r>
    <r>
      <rPr>
        <b/>
        <sz val="11"/>
        <color rgb="FFFF0000"/>
        <rFont val="Calibri"/>
        <family val="2"/>
        <scheme val="minor"/>
      </rPr>
      <t>(GTP/Compliance sheet)</t>
    </r>
    <r>
      <rPr>
        <sz val="11"/>
        <rFont val="Calibri"/>
        <family val="2"/>
        <scheme val="minor"/>
      </rPr>
      <t>.</t>
    </r>
  </si>
  <si>
    <r>
      <t>Battery Bank:</t>
    </r>
    <r>
      <rPr>
        <sz val="11"/>
        <rFont val="Calibri"/>
        <family val="2"/>
      </rPr>
      <t xml:space="preserve">
Supply, install, test and commission of Lithium Ion battery 307.2V100Ah, 30.5ca Kwh,high voltage LiFePO4, grade A, deep cycles for solar applications, high gas recombination efficiency, low self-discharge rate, Max. charging and discharging current (100A tto 200A), Min 6000 cycle at 80% DOD, operation temperature -20c to 60c, operation voltage 46-56Vdc, and including Battery Management System (BMS). The batteries should comply with IEC62619-22, IEC 61427 and Eurobat guide. The price should cover supply and installation set of Fuse switch disconnector for battery circuit as well any other necessary requirements (Rack, protection, cooling fan, Cables, nuts, clamps, busbars if required...etc.) for functioning the system as well as a suitable rack for battery installation required with an auto fire extinguisher . The battery must be working with the required PV system, 3 phase inverter (high voltage) and with all systems properly. All works should be according to (</t>
    </r>
    <r>
      <rPr>
        <b/>
        <sz val="11"/>
        <color rgb="FFFF0000"/>
        <rFont val="Calibri"/>
        <family val="2"/>
      </rPr>
      <t>GTP/Compliance sheet</t>
    </r>
    <r>
      <rPr>
        <sz val="11"/>
        <rFont val="Calibri"/>
        <family val="2"/>
      </rPr>
      <t>).</t>
    </r>
  </si>
  <si>
    <r>
      <t xml:space="preserve">Main Automatic Incoming PANEL (ATS) :
</t>
    </r>
    <r>
      <rPr>
        <sz val="11"/>
        <rFont val="Calibri"/>
        <family val="2"/>
      </rPr>
      <t>Supply and install Main Automatic Incoming PANEL (ATS)  for transformer LV side, the system should have (Auto/Manual) selection for change over for incoming Generator, the panel have to connected with required low voltage cable from change over and low side of the transformer to the panel, IP65, comply with IEC 61439, a board with a size not less than(H:160 v, W:100 cm, D: 60 cm) with twin doors external and internal ( the internal door should be fixed by a  screw for the safety reason and all the equipment such as (MCCB and MCB)s have to be controlled on the surface of internal door ), the board has to be equipped with ventilation, the board has to be painted by thermal insulation as per Iraqi technical specifications, all the connections ( between MCCB and MCBs) inside board must be done by a suitable size of busbar. busbar must be covered by a safety plastic cover; the board also should be fixed on the frame (the size should be according to the board size and the high of the frame should be not less than 50 cm). The price includes supplying, installing, connecting, drilling &amp; cutting (concrete) and commissioning include (cable termination with Cu lugs at both ends, cable label, glands, screws, insulators...etc.) and any other requirement for functioning the system as required. The board must include at least (not limited to):
A- (3No) Main Incoming Air Circuit Breaker, 2500A, 4Pole, type (Shneider,ABB,Siemens or equivalent), withdrawable Type, with manually and electrically closing-opening operation set of push buttons, stored energy mechanism. The spring can be charged either manually or electrically via a (110VDC) motor operator that is automatically activated after the closing operation, Including Trip-free operating mechanism with Positive 'ON/OFF' contact indication, Mechanical/electrical anti-pumping device, Electrical/ Mechanical (Key) Interlock facility, Charging spring status indication, ergonomic manual spring charging handle, auxiliary switches 5 NO and 3 NC, 10A 250V, mechanical Trip Alarm switch (1NO), padlockable push-button cover and rear or horizontal termination flexibility, And Protection relay includes all necessary protection functions (such as Continuous Amps,Long-Time Delay,Short-Time Pickup,short-Time Delay,Instantaneous Pickup,Ground Fault Pickup............etc).  
B- (4) strips of 3000 A Copper Bus-Bar for three phase lines and neutral with separate earth strip.
C- Set of contactors, timers, auxiliary relays, MCB's, terminal connectors, wiring and any additional requirement for the circuit.
D-  (3) set of Selector switch for (Auto/Manual) Chang over, with set of push buttons for manual control.
E-  (3 unit of Digital Multifunction meter including (A,V, Hz, W, MWH, MVAr, 0, S,.....), set of three of sized current transformer.
F- (3No.) phase indicator lamps with Control cabling terminal block and protection fuses, and cable entry (from Bottom).  protection devices, contactors,phase failuer, meters.
g- A set of timers, a relay, and a contactor to establish priority for solar, then the utility, and finally the generator to supply the building.
k- Supply and install bus bar dimention in mm (3phase (3*(120*10)), neutral (1*(20*30)), and earth (1*(20*30)), 
M- Supply and install (75) meters length size of cables((4*(1*240)) and connections between ATS board and main distribution board, also from solar to grid and gen. inside building and connect the board with the earthing system through copper earth cables.
N- supply and install bus bar dimention in mm (3phase (3*(120*10)), neutral (1*(20*30)), and earth (1*(20*30)).
V- Supply and install appropriately sized MCCBs: five for inverter-to-ATS inputs and four for ATS-to-distribution board outputs within the building. The size will be determined by the final design before implementation.
 The Price should cover cost for dismantling all the existing defected equipments, and reconstructing any electrical and mechanical requirement for the system, and also should covers reconnecting the existing cables with the distribution board, the dispose of the dismantled equipments and demolished buildings has to be done according to supervisory committee and related directorate instructions.</t>
    </r>
  </si>
  <si>
    <t xml:space="preserve">
RFQ/ERB/2025/004 - Supply and Installation of Solar Energy System 
Annex 02 BoQ and Financial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</si>
</sst>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Calibri"/>
      <family val="2"/>
      <scheme val="minor"/>
    </font>
    <font>
      <sz val="11"/>
      <color theme="1"/>
      <name val="Calibri"/>
      <family val="2"/>
      <charset val="178"/>
      <scheme val="minor"/>
    </font>
    <font>
      <sz val="11"/>
      <color rgb="FF000000"/>
      <name val="Calibri"/>
      <family val="2"/>
    </font>
    <font>
      <sz val="16"/>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u/>
      <sz val="11"/>
      <color theme="1"/>
      <name val="Calibri"/>
      <family val="2"/>
      <scheme val="minor"/>
    </font>
    <font>
      <sz val="11"/>
      <name val="Calibri"/>
      <family val="2"/>
      <scheme val="minor"/>
    </font>
    <font>
      <b/>
      <sz val="11"/>
      <color indexed="8"/>
      <name val="Calibri"/>
      <family val="2"/>
    </font>
    <font>
      <b/>
      <sz val="11"/>
      <color rgb="FF000000"/>
      <name val="Calibri"/>
      <family val="2"/>
      <scheme val="minor"/>
    </font>
    <font>
      <b/>
      <sz val="11"/>
      <color rgb="FFFF0000"/>
      <name val="Calibri"/>
      <family val="2"/>
      <scheme val="minor"/>
    </font>
    <font>
      <sz val="11"/>
      <color indexed="8"/>
      <name val="Calibri"/>
      <family val="2"/>
    </font>
    <font>
      <b/>
      <sz val="11"/>
      <color indexed="10"/>
      <name val="Calibri"/>
      <family val="2"/>
    </font>
    <font>
      <sz val="11"/>
      <name val="Calibri"/>
      <family val="2"/>
    </font>
    <font>
      <b/>
      <sz val="11"/>
      <name val="Calibri"/>
      <family val="2"/>
    </font>
    <font>
      <b/>
      <sz val="11"/>
      <color rgb="FFFF0000"/>
      <name val="Calibri"/>
      <family val="2"/>
    </font>
    <font>
      <b/>
      <sz val="16"/>
      <color theme="1"/>
      <name val="Calibri"/>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249977111117893"/>
        <bgColor indexed="64"/>
      </patternFill>
    </fill>
    <fill>
      <patternFill patternType="solid">
        <fgColor rgb="FFBDD7EE"/>
        <bgColor indexed="64"/>
      </patternFill>
    </fill>
    <fill>
      <patternFill patternType="solid">
        <fgColor rgb="FFFFFFFF"/>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2" fillId="0" borderId="0"/>
  </cellStyleXfs>
  <cellXfs count="67">
    <xf numFmtId="0" fontId="0" fillId="0" borderId="0" xfId="0"/>
    <xf numFmtId="0" fontId="4" fillId="3" borderId="5" xfId="0" applyFont="1" applyFill="1" applyBorder="1" applyAlignment="1">
      <alignment vertical="center" wrapText="1" readingOrder="1"/>
    </xf>
    <xf numFmtId="0" fontId="4" fillId="3" borderId="6" xfId="0" applyFont="1" applyFill="1" applyBorder="1" applyAlignment="1">
      <alignment vertical="center" wrapText="1" readingOrder="1"/>
    </xf>
    <xf numFmtId="0" fontId="4" fillId="3" borderId="7" xfId="0" applyFont="1" applyFill="1" applyBorder="1" applyAlignment="1">
      <alignment vertical="center" wrapText="1" readingOrder="1"/>
    </xf>
    <xf numFmtId="0" fontId="6" fillId="6" borderId="1" xfId="0" applyFont="1" applyFill="1" applyBorder="1" applyAlignment="1">
      <alignment horizontal="center" vertical="center" wrapText="1" readingOrder="1"/>
    </xf>
    <xf numFmtId="0" fontId="6" fillId="6" borderId="1" xfId="0" applyFont="1" applyFill="1" applyBorder="1" applyAlignment="1">
      <alignment horizontal="center" vertical="center" wrapText="1"/>
    </xf>
    <xf numFmtId="0" fontId="4" fillId="4" borderId="1" xfId="0" applyFont="1" applyFill="1" applyBorder="1" applyAlignment="1">
      <alignment horizontal="center" vertical="top" wrapText="1"/>
    </xf>
    <xf numFmtId="0" fontId="4" fillId="4"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0" fillId="9" borderId="1" xfId="0" applyFont="1" applyFill="1" applyBorder="1" applyAlignment="1">
      <alignment horizontal="left" vertical="top" wrapText="1"/>
    </xf>
    <xf numFmtId="0" fontId="10" fillId="9" borderId="2" xfId="0" applyFont="1" applyFill="1" applyBorder="1" applyAlignment="1">
      <alignment horizontal="left" vertical="top" wrapText="1"/>
    </xf>
    <xf numFmtId="0" fontId="10" fillId="9" borderId="3" xfId="0" applyFont="1" applyFill="1" applyBorder="1" applyAlignment="1">
      <alignment horizontal="left" vertical="top" wrapText="1"/>
    </xf>
    <xf numFmtId="0" fontId="10" fillId="9" borderId="4" xfId="0" applyFont="1" applyFill="1" applyBorder="1" applyAlignment="1">
      <alignment horizontal="left" vertical="top" wrapText="1"/>
    </xf>
    <xf numFmtId="0" fontId="6" fillId="6" borderId="1" xfId="0" applyFont="1" applyFill="1" applyBorder="1" applyAlignment="1">
      <alignment horizontal="center" vertical="center"/>
    </xf>
    <xf numFmtId="0" fontId="9" fillId="0" borderId="1" xfId="0" applyFont="1" applyBorder="1" applyAlignment="1">
      <alignment horizontal="left" vertical="top" wrapText="1"/>
    </xf>
    <xf numFmtId="4" fontId="12" fillId="0" borderId="1" xfId="0" applyNumberFormat="1" applyFont="1" applyBorder="1" applyAlignment="1">
      <alignment horizontal="center" vertical="center" readingOrder="1"/>
    </xf>
    <xf numFmtId="3" fontId="12" fillId="0" borderId="1" xfId="0" applyNumberFormat="1" applyFont="1" applyBorder="1" applyAlignment="1">
      <alignment horizontal="center" vertical="center" readingOrder="1"/>
    </xf>
    <xf numFmtId="4" fontId="12" fillId="0" borderId="1" xfId="0" applyNumberFormat="1" applyFont="1" applyBorder="1" applyAlignment="1">
      <alignment horizontal="center" vertical="center"/>
    </xf>
    <xf numFmtId="4" fontId="14" fillId="8" borderId="1" xfId="0" applyNumberFormat="1" applyFont="1" applyFill="1" applyBorder="1" applyAlignment="1">
      <alignment horizontal="center" vertical="center" wrapText="1"/>
    </xf>
    <xf numFmtId="0" fontId="15" fillId="0" borderId="1" xfId="0" applyFont="1" applyBorder="1" applyAlignment="1">
      <alignment horizontal="left" vertical="top" wrapText="1"/>
    </xf>
    <xf numFmtId="0" fontId="8"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12" fillId="0" borderId="1" xfId="0" applyFont="1" applyBorder="1" applyAlignment="1">
      <alignment horizontal="center" vertical="center" readingOrder="1"/>
    </xf>
    <xf numFmtId="3" fontId="14" fillId="8" borderId="1" xfId="0" applyNumberFormat="1" applyFont="1" applyFill="1" applyBorder="1" applyAlignment="1">
      <alignment horizontal="center" vertical="center" wrapText="1"/>
    </xf>
    <xf numFmtId="0" fontId="12" fillId="5" borderId="1" xfId="0" applyFont="1" applyFill="1" applyBorder="1" applyAlignment="1">
      <alignment horizontal="left" vertical="top" wrapText="1"/>
    </xf>
    <xf numFmtId="0" fontId="9" fillId="5" borderId="1" xfId="0" applyFont="1" applyFill="1" applyBorder="1" applyAlignment="1">
      <alignment horizontal="left" vertical="top" wrapText="1"/>
    </xf>
    <xf numFmtId="4" fontId="12" fillId="5" borderId="1" xfId="0" applyNumberFormat="1" applyFont="1" applyFill="1" applyBorder="1" applyAlignment="1">
      <alignment horizontal="center" vertical="center" readingOrder="1"/>
    </xf>
    <xf numFmtId="3" fontId="12" fillId="5" borderId="1" xfId="0" applyNumberFormat="1" applyFont="1" applyFill="1" applyBorder="1" applyAlignment="1">
      <alignment horizontal="center" vertical="center" readingOrder="1"/>
    </xf>
    <xf numFmtId="3" fontId="14" fillId="5" borderId="1" xfId="0" applyNumberFormat="1"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0" fontId="3" fillId="0" borderId="0" xfId="0" applyFont="1" applyAlignment="1">
      <alignment wrapText="1"/>
    </xf>
    <xf numFmtId="0" fontId="17" fillId="0" borderId="1" xfId="0" applyFont="1" applyBorder="1"/>
    <xf numFmtId="0" fontId="3" fillId="0" borderId="6" xfId="0" applyFont="1" applyBorder="1" applyAlignment="1">
      <alignment horizontal="center" wrapText="1"/>
    </xf>
    <xf numFmtId="0" fontId="3" fillId="0" borderId="6"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left" vertical="top" wrapText="1" readingOrder="1"/>
    </xf>
    <xf numFmtId="0" fontId="0" fillId="0" borderId="3" xfId="0" applyBorder="1" applyAlignment="1">
      <alignment horizontal="left" vertical="top" wrapText="1" readingOrder="1"/>
    </xf>
    <xf numFmtId="0" fontId="0" fillId="0" borderId="4" xfId="0" applyBorder="1" applyAlignment="1">
      <alignment horizontal="left" vertical="top" wrapText="1" readingOrder="1"/>
    </xf>
    <xf numFmtId="0" fontId="8" fillId="0" borderId="2" xfId="0" applyFont="1" applyBorder="1" applyAlignment="1">
      <alignment horizontal="left" vertical="top" wrapText="1" readingOrder="1"/>
    </xf>
    <xf numFmtId="0" fontId="8" fillId="0" borderId="3" xfId="0" applyFont="1" applyBorder="1" applyAlignment="1">
      <alignment horizontal="left" vertical="top" wrapText="1" readingOrder="1"/>
    </xf>
    <xf numFmtId="0" fontId="8" fillId="0" borderId="4" xfId="0" applyFont="1" applyBorder="1" applyAlignment="1">
      <alignment horizontal="left" vertical="top" wrapText="1" readingOrder="1"/>
    </xf>
    <xf numFmtId="0" fontId="8" fillId="0" borderId="2" xfId="0" applyFont="1" applyBorder="1" applyAlignment="1">
      <alignment horizontal="left" vertical="center" wrapText="1" readingOrder="1"/>
    </xf>
    <xf numFmtId="0" fontId="8" fillId="0" borderId="3" xfId="0" applyFont="1" applyBorder="1" applyAlignment="1">
      <alignment horizontal="left" vertical="center" wrapText="1" readingOrder="1"/>
    </xf>
    <xf numFmtId="0" fontId="8" fillId="0" borderId="4" xfId="0" applyFont="1" applyBorder="1" applyAlignment="1">
      <alignment horizontal="left" vertical="center" wrapText="1" readingOrder="1"/>
    </xf>
    <xf numFmtId="3" fontId="12" fillId="0" borderId="8" xfId="0" applyNumberFormat="1" applyFont="1" applyBorder="1" applyAlignment="1">
      <alignment horizontal="center" vertical="center" readingOrder="1"/>
    </xf>
    <xf numFmtId="3" fontId="12" fillId="0" borderId="9" xfId="0" applyNumberFormat="1" applyFont="1" applyBorder="1" applyAlignment="1">
      <alignment horizontal="center" vertical="center" readingOrder="1"/>
    </xf>
    <xf numFmtId="4" fontId="12" fillId="0" borderId="8" xfId="0" applyNumberFormat="1" applyFont="1" applyBorder="1" applyAlignment="1">
      <alignment horizontal="center" vertical="center"/>
    </xf>
    <xf numFmtId="4" fontId="12" fillId="0" borderId="9" xfId="0" applyNumberFormat="1" applyFont="1" applyBorder="1" applyAlignment="1">
      <alignment horizontal="center" vertical="center"/>
    </xf>
    <xf numFmtId="4" fontId="14" fillId="8" borderId="8" xfId="0" applyNumberFormat="1" applyFont="1" applyFill="1" applyBorder="1" applyAlignment="1">
      <alignment horizontal="center" vertical="center" wrapText="1"/>
    </xf>
    <xf numFmtId="4" fontId="14" fillId="8" borderId="9"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readingOrder="1"/>
    </xf>
    <xf numFmtId="0" fontId="4" fillId="2" borderId="3" xfId="0" applyFont="1" applyFill="1" applyBorder="1" applyAlignment="1">
      <alignment horizontal="center" vertical="center" wrapText="1" readingOrder="1"/>
    </xf>
    <xf numFmtId="0" fontId="4" fillId="2" borderId="4" xfId="0" applyFont="1" applyFill="1" applyBorder="1" applyAlignment="1">
      <alignment horizontal="center" vertical="center" wrapText="1" readingOrder="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164" fontId="12" fillId="0" borderId="10" xfId="0" applyNumberFormat="1" applyFont="1" applyBorder="1" applyAlignment="1">
      <alignment horizontal="center" vertical="center"/>
    </xf>
    <xf numFmtId="164" fontId="12" fillId="0" borderId="11" xfId="0" applyNumberFormat="1" applyFont="1" applyBorder="1" applyAlignment="1">
      <alignment horizontal="center" vertical="center"/>
    </xf>
    <xf numFmtId="164" fontId="12" fillId="0" borderId="12" xfId="0" applyNumberFormat="1" applyFont="1" applyBorder="1" applyAlignment="1">
      <alignment horizontal="center" vertical="center"/>
    </xf>
    <xf numFmtId="164" fontId="12" fillId="0" borderId="5" xfId="0" applyNumberFormat="1" applyFont="1" applyBorder="1" applyAlignment="1">
      <alignment horizontal="center" vertical="center"/>
    </xf>
    <xf numFmtId="164" fontId="12" fillId="0" borderId="6" xfId="0" applyNumberFormat="1" applyFont="1" applyBorder="1" applyAlignment="1">
      <alignment horizontal="center" vertical="center"/>
    </xf>
    <xf numFmtId="164" fontId="12" fillId="0" borderId="7" xfId="0" applyNumberFormat="1" applyFont="1" applyBorder="1" applyAlignment="1">
      <alignment horizontal="center" vertical="center"/>
    </xf>
    <xf numFmtId="0" fontId="6" fillId="6" borderId="8" xfId="0" applyFont="1" applyFill="1" applyBorder="1" applyAlignment="1">
      <alignment horizontal="center" vertical="center"/>
    </xf>
    <xf numFmtId="0" fontId="6" fillId="6" borderId="9" xfId="0" applyFont="1" applyFill="1" applyBorder="1" applyAlignment="1">
      <alignment horizontal="center" vertical="center"/>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3" fontId="14" fillId="8" borderId="8" xfId="0" applyNumberFormat="1" applyFont="1" applyFill="1" applyBorder="1" applyAlignment="1">
      <alignment horizontal="center" vertical="center" wrapText="1"/>
    </xf>
    <xf numFmtId="3" fontId="14" fillId="8" borderId="9" xfId="0" applyNumberFormat="1" applyFont="1" applyFill="1" applyBorder="1" applyAlignment="1">
      <alignment horizontal="center" vertical="center" wrapText="1"/>
    </xf>
  </cellXfs>
  <cellStyles count="3">
    <cellStyle name="Normal" xfId="0" builtinId="0"/>
    <cellStyle name="Normal 2" xfId="1" xr:uid="{00000000-0005-0000-0000-000005000000}"/>
    <cellStyle name="Normal 2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F86E-AB21-446D-9C3E-515B93F0F90A}">
  <sheetPr>
    <pageSetUpPr fitToPage="1"/>
  </sheetPr>
  <dimension ref="A1:H36"/>
  <sheetViews>
    <sheetView tabSelected="1" zoomScale="50" zoomScaleNormal="50" zoomScaleSheetLayoutView="30" workbookViewId="0">
      <selection sqref="A1:H1"/>
    </sheetView>
  </sheetViews>
  <sheetFormatPr defaultRowHeight="21"/>
  <cols>
    <col min="1" max="1" width="12.6640625" customWidth="1"/>
    <col min="2" max="2" width="109.44140625" style="30" customWidth="1"/>
    <col min="3" max="8" width="16.33203125" customWidth="1"/>
  </cols>
  <sheetData>
    <row r="1" spans="1:8" ht="53.4" customHeight="1">
      <c r="A1" s="32" t="s">
        <v>45</v>
      </c>
      <c r="B1" s="33"/>
      <c r="C1" s="33"/>
      <c r="D1" s="33"/>
      <c r="E1" s="33"/>
      <c r="F1" s="33"/>
      <c r="G1" s="33"/>
      <c r="H1" s="33"/>
    </row>
    <row r="2" spans="1:8" ht="51.6" customHeight="1">
      <c r="A2" s="50" t="s">
        <v>24</v>
      </c>
      <c r="B2" s="51"/>
      <c r="C2" s="51"/>
      <c r="D2" s="51"/>
      <c r="E2" s="51"/>
      <c r="F2" s="51"/>
      <c r="G2" s="51"/>
      <c r="H2" s="52"/>
    </row>
    <row r="3" spans="1:8" ht="14.4">
      <c r="A3" s="1" t="s">
        <v>25</v>
      </c>
      <c r="B3" s="2" t="s">
        <v>26</v>
      </c>
      <c r="C3" s="2"/>
      <c r="D3" s="2"/>
      <c r="E3" s="2"/>
      <c r="F3" s="2"/>
      <c r="G3" s="2"/>
      <c r="H3" s="3"/>
    </row>
    <row r="4" spans="1:8" ht="57.6" customHeight="1">
      <c r="A4" s="4">
        <v>1</v>
      </c>
      <c r="B4" s="35" t="s">
        <v>34</v>
      </c>
      <c r="C4" s="36"/>
      <c r="D4" s="36"/>
      <c r="E4" s="36"/>
      <c r="F4" s="36"/>
      <c r="G4" s="36"/>
      <c r="H4" s="37"/>
    </row>
    <row r="5" spans="1:8" ht="14.4">
      <c r="A5" s="4">
        <v>2</v>
      </c>
      <c r="B5" s="35" t="s">
        <v>6</v>
      </c>
      <c r="C5" s="36"/>
      <c r="D5" s="36"/>
      <c r="E5" s="36"/>
      <c r="F5" s="36"/>
      <c r="G5" s="36"/>
      <c r="H5" s="37"/>
    </row>
    <row r="6" spans="1:8" ht="14.4">
      <c r="A6" s="4">
        <v>3</v>
      </c>
      <c r="B6" s="35" t="s">
        <v>7</v>
      </c>
      <c r="C6" s="36"/>
      <c r="D6" s="36"/>
      <c r="E6" s="36"/>
      <c r="F6" s="36"/>
      <c r="G6" s="36"/>
      <c r="H6" s="37"/>
    </row>
    <row r="7" spans="1:8" ht="14.4">
      <c r="A7" s="4">
        <v>4</v>
      </c>
      <c r="B7" s="35" t="s">
        <v>8</v>
      </c>
      <c r="C7" s="36"/>
      <c r="D7" s="36"/>
      <c r="E7" s="36"/>
      <c r="F7" s="36"/>
      <c r="G7" s="36"/>
      <c r="H7" s="37"/>
    </row>
    <row r="8" spans="1:8" ht="14.4">
      <c r="A8" s="4">
        <v>5</v>
      </c>
      <c r="B8" s="35" t="s">
        <v>9</v>
      </c>
      <c r="C8" s="36"/>
      <c r="D8" s="36"/>
      <c r="E8" s="36"/>
      <c r="F8" s="36"/>
      <c r="G8" s="36"/>
      <c r="H8" s="37"/>
    </row>
    <row r="9" spans="1:8" ht="14.4">
      <c r="A9" s="4">
        <v>6</v>
      </c>
      <c r="B9" s="35" t="s">
        <v>10</v>
      </c>
      <c r="C9" s="36"/>
      <c r="D9" s="36"/>
      <c r="E9" s="36"/>
      <c r="F9" s="36"/>
      <c r="G9" s="36"/>
      <c r="H9" s="37"/>
    </row>
    <row r="10" spans="1:8" ht="14.4">
      <c r="A10" s="4">
        <v>7</v>
      </c>
      <c r="B10" s="38" t="s">
        <v>11</v>
      </c>
      <c r="C10" s="39"/>
      <c r="D10" s="39"/>
      <c r="E10" s="39"/>
      <c r="F10" s="39"/>
      <c r="G10" s="39"/>
      <c r="H10" s="40"/>
    </row>
    <row r="11" spans="1:8" ht="28.8" customHeight="1">
      <c r="A11" s="4">
        <v>8</v>
      </c>
      <c r="B11" s="38" t="s">
        <v>17</v>
      </c>
      <c r="C11" s="39"/>
      <c r="D11" s="39"/>
      <c r="E11" s="39"/>
      <c r="F11" s="39"/>
      <c r="G11" s="39"/>
      <c r="H11" s="40"/>
    </row>
    <row r="12" spans="1:8" ht="28.8" customHeight="1">
      <c r="A12" s="4">
        <v>9</v>
      </c>
      <c r="B12" s="41" t="s">
        <v>21</v>
      </c>
      <c r="C12" s="42"/>
      <c r="D12" s="42"/>
      <c r="E12" s="42"/>
      <c r="F12" s="42"/>
      <c r="G12" s="42"/>
      <c r="H12" s="43"/>
    </row>
    <row r="13" spans="1:8" ht="28.8" customHeight="1">
      <c r="A13" s="4"/>
      <c r="B13" s="38" t="s">
        <v>23</v>
      </c>
      <c r="C13" s="39"/>
      <c r="D13" s="39"/>
      <c r="E13" s="39"/>
      <c r="F13" s="39"/>
      <c r="G13" s="39"/>
      <c r="H13" s="40"/>
    </row>
    <row r="14" spans="1:8" ht="14.4">
      <c r="A14" s="4">
        <v>10</v>
      </c>
      <c r="B14" s="35" t="s">
        <v>12</v>
      </c>
      <c r="C14" s="36"/>
      <c r="D14" s="36"/>
      <c r="E14" s="36"/>
      <c r="F14" s="36"/>
      <c r="G14" s="36"/>
      <c r="H14" s="37"/>
    </row>
    <row r="15" spans="1:8" ht="72" customHeight="1">
      <c r="A15" s="4">
        <v>11</v>
      </c>
      <c r="B15" s="35" t="s">
        <v>13</v>
      </c>
      <c r="C15" s="36"/>
      <c r="D15" s="36"/>
      <c r="E15" s="36"/>
      <c r="F15" s="36"/>
      <c r="G15" s="36"/>
      <c r="H15" s="37"/>
    </row>
    <row r="16" spans="1:8" ht="14.4">
      <c r="A16" s="5" t="s">
        <v>18</v>
      </c>
      <c r="B16" s="6" t="s">
        <v>0</v>
      </c>
      <c r="C16" s="7" t="s">
        <v>1</v>
      </c>
      <c r="D16" s="7" t="s">
        <v>2</v>
      </c>
      <c r="E16" s="7" t="s">
        <v>19</v>
      </c>
      <c r="F16" s="7" t="s">
        <v>20</v>
      </c>
      <c r="G16" s="7" t="s">
        <v>3</v>
      </c>
      <c r="H16" s="7" t="s">
        <v>4</v>
      </c>
    </row>
    <row r="17" spans="1:8" ht="28.8">
      <c r="A17" s="8"/>
      <c r="B17" s="9" t="s">
        <v>35</v>
      </c>
      <c r="C17" s="10"/>
      <c r="D17" s="11"/>
      <c r="E17" s="11"/>
      <c r="F17" s="11"/>
      <c r="G17" s="11"/>
      <c r="H17" s="12"/>
    </row>
    <row r="18" spans="1:8" ht="409.6" customHeight="1">
      <c r="A18" s="61"/>
      <c r="B18" s="53" t="s">
        <v>36</v>
      </c>
      <c r="C18" s="55"/>
      <c r="D18" s="56"/>
      <c r="E18" s="56"/>
      <c r="F18" s="56"/>
      <c r="G18" s="56"/>
      <c r="H18" s="57"/>
    </row>
    <row r="19" spans="1:8" ht="308.25" customHeight="1">
      <c r="A19" s="62"/>
      <c r="B19" s="54"/>
      <c r="C19" s="58"/>
      <c r="D19" s="59"/>
      <c r="E19" s="59"/>
      <c r="F19" s="59"/>
      <c r="G19" s="59"/>
      <c r="H19" s="60"/>
    </row>
    <row r="20" spans="1:8" ht="175.2" customHeight="1">
      <c r="A20" s="13">
        <v>1</v>
      </c>
      <c r="B20" s="14" t="s">
        <v>37</v>
      </c>
      <c r="C20" s="15" t="s">
        <v>22</v>
      </c>
      <c r="D20" s="16">
        <v>360</v>
      </c>
      <c r="E20" s="16"/>
      <c r="F20" s="16">
        <f>D20*E20</f>
        <v>0</v>
      </c>
      <c r="G20" s="17">
        <f>E20/1310</f>
        <v>0</v>
      </c>
      <c r="H20" s="18">
        <f t="shared" ref="H20:H26" si="0">D20*G20</f>
        <v>0</v>
      </c>
    </row>
    <row r="21" spans="1:8" ht="238.95" customHeight="1">
      <c r="A21" s="13">
        <v>2</v>
      </c>
      <c r="B21" s="14" t="s">
        <v>38</v>
      </c>
      <c r="C21" s="15" t="s">
        <v>22</v>
      </c>
      <c r="D21" s="16">
        <v>5</v>
      </c>
      <c r="E21" s="16"/>
      <c r="F21" s="16">
        <f t="shared" ref="F21:F26" si="1">D21*E21</f>
        <v>0</v>
      </c>
      <c r="G21" s="17">
        <f t="shared" ref="G21:G26" si="2">E21/1310</f>
        <v>0</v>
      </c>
      <c r="H21" s="18">
        <f t="shared" si="0"/>
        <v>0</v>
      </c>
    </row>
    <row r="22" spans="1:8" ht="254.4" customHeight="1">
      <c r="A22" s="13">
        <v>3</v>
      </c>
      <c r="B22" s="19" t="s">
        <v>39</v>
      </c>
      <c r="C22" s="15" t="s">
        <v>14</v>
      </c>
      <c r="D22" s="16">
        <v>1</v>
      </c>
      <c r="E22" s="16"/>
      <c r="F22" s="16">
        <f>D22*E22</f>
        <v>0</v>
      </c>
      <c r="G22" s="17">
        <f t="shared" si="2"/>
        <v>0</v>
      </c>
      <c r="H22" s="18">
        <f t="shared" si="0"/>
        <v>0</v>
      </c>
    </row>
    <row r="23" spans="1:8" ht="399.75" customHeight="1">
      <c r="A23" s="13">
        <v>4</v>
      </c>
      <c r="B23" s="20" t="s">
        <v>40</v>
      </c>
      <c r="C23" s="15" t="s">
        <v>22</v>
      </c>
      <c r="D23" s="16">
        <v>160</v>
      </c>
      <c r="E23" s="16"/>
      <c r="F23" s="16">
        <f t="shared" si="1"/>
        <v>0</v>
      </c>
      <c r="G23" s="17">
        <f t="shared" si="2"/>
        <v>0</v>
      </c>
      <c r="H23" s="18">
        <f t="shared" si="0"/>
        <v>0</v>
      </c>
    </row>
    <row r="24" spans="1:8" ht="380.25" customHeight="1">
      <c r="A24" s="13">
        <v>5</v>
      </c>
      <c r="B24" s="20" t="s">
        <v>41</v>
      </c>
      <c r="C24" s="15" t="s">
        <v>22</v>
      </c>
      <c r="D24" s="16">
        <v>200</v>
      </c>
      <c r="E24" s="16"/>
      <c r="F24" s="16">
        <f t="shared" si="1"/>
        <v>0</v>
      </c>
      <c r="G24" s="17">
        <f t="shared" si="2"/>
        <v>0</v>
      </c>
      <c r="H24" s="18">
        <f t="shared" si="0"/>
        <v>0</v>
      </c>
    </row>
    <row r="25" spans="1:8" ht="171" customHeight="1">
      <c r="A25" s="13">
        <v>6</v>
      </c>
      <c r="B25" s="21" t="s">
        <v>42</v>
      </c>
      <c r="C25" s="22" t="s">
        <v>15</v>
      </c>
      <c r="D25" s="16">
        <v>5</v>
      </c>
      <c r="E25" s="16"/>
      <c r="F25" s="16">
        <f t="shared" si="1"/>
        <v>0</v>
      </c>
      <c r="G25" s="17">
        <f t="shared" si="2"/>
        <v>0</v>
      </c>
      <c r="H25" s="18">
        <f t="shared" si="0"/>
        <v>0</v>
      </c>
    </row>
    <row r="26" spans="1:8" ht="207" customHeight="1">
      <c r="A26" s="13">
        <v>7</v>
      </c>
      <c r="B26" s="19" t="s">
        <v>43</v>
      </c>
      <c r="C26" s="23" t="s">
        <v>5</v>
      </c>
      <c r="D26" s="16">
        <v>5</v>
      </c>
      <c r="E26" s="16"/>
      <c r="F26" s="16">
        <f t="shared" si="1"/>
        <v>0</v>
      </c>
      <c r="G26" s="17">
        <f t="shared" si="2"/>
        <v>0</v>
      </c>
      <c r="H26" s="18">
        <f t="shared" si="0"/>
        <v>0</v>
      </c>
    </row>
    <row r="27" spans="1:8" ht="409.2" customHeight="1">
      <c r="A27" s="61">
        <v>8</v>
      </c>
      <c r="B27" s="63" t="s">
        <v>44</v>
      </c>
      <c r="C27" s="65" t="s">
        <v>27</v>
      </c>
      <c r="D27" s="44">
        <v>1</v>
      </c>
      <c r="E27" s="44"/>
      <c r="F27" s="44">
        <f>D27*E27</f>
        <v>0</v>
      </c>
      <c r="G27" s="46">
        <f>E27/1310</f>
        <v>0</v>
      </c>
      <c r="H27" s="48">
        <f>D27*G27</f>
        <v>0</v>
      </c>
    </row>
    <row r="28" spans="1:8" ht="408" customHeight="1">
      <c r="A28" s="62"/>
      <c r="B28" s="64"/>
      <c r="C28" s="66"/>
      <c r="D28" s="45"/>
      <c r="E28" s="45"/>
      <c r="F28" s="45"/>
      <c r="G28" s="47"/>
      <c r="H28" s="49"/>
    </row>
    <row r="29" spans="1:8" ht="14.4">
      <c r="A29" s="24"/>
      <c r="B29" s="25" t="s">
        <v>16</v>
      </c>
      <c r="C29" s="26"/>
      <c r="D29" s="27"/>
      <c r="E29" s="28"/>
      <c r="F29" s="28">
        <f>SUM(F20:F27)</f>
        <v>0</v>
      </c>
      <c r="G29" s="28"/>
      <c r="H29" s="29">
        <f>SUM(H20:H27)</f>
        <v>0</v>
      </c>
    </row>
    <row r="31" spans="1:8" ht="37.200000000000003" customHeight="1">
      <c r="B31" s="31" t="s">
        <v>28</v>
      </c>
      <c r="C31" s="34"/>
      <c r="D31" s="34"/>
    </row>
    <row r="32" spans="1:8" ht="37.200000000000003" customHeight="1">
      <c r="B32" s="31" t="s">
        <v>29</v>
      </c>
      <c r="C32" s="34"/>
      <c r="D32" s="34"/>
    </row>
    <row r="33" spans="2:4" ht="37.200000000000003" customHeight="1">
      <c r="B33" s="31" t="s">
        <v>30</v>
      </c>
      <c r="C33" s="34"/>
      <c r="D33" s="34"/>
    </row>
    <row r="34" spans="2:4" ht="37.200000000000003" customHeight="1">
      <c r="B34" s="31" t="s">
        <v>31</v>
      </c>
      <c r="C34" s="34"/>
      <c r="D34" s="34"/>
    </row>
    <row r="35" spans="2:4" ht="37.200000000000003" customHeight="1">
      <c r="B35" s="31" t="s">
        <v>32</v>
      </c>
      <c r="C35" s="34"/>
      <c r="D35" s="34"/>
    </row>
    <row r="36" spans="2:4" ht="37.200000000000003" customHeight="1">
      <c r="B36" s="31" t="s">
        <v>33</v>
      </c>
      <c r="C36" s="34"/>
      <c r="D36" s="34"/>
    </row>
  </sheetData>
  <mergeCells count="31">
    <mergeCell ref="H27:H28"/>
    <mergeCell ref="A2:H2"/>
    <mergeCell ref="B18:B19"/>
    <mergeCell ref="C18:H19"/>
    <mergeCell ref="A18:A19"/>
    <mergeCell ref="B27:B28"/>
    <mergeCell ref="A27:A28"/>
    <mergeCell ref="C27:C28"/>
    <mergeCell ref="D27:D28"/>
    <mergeCell ref="E27:E28"/>
    <mergeCell ref="C33:D33"/>
    <mergeCell ref="C34:D34"/>
    <mergeCell ref="C35:D35"/>
    <mergeCell ref="F27:F28"/>
    <mergeCell ref="G27:G28"/>
    <mergeCell ref="A1:H1"/>
    <mergeCell ref="C36:D36"/>
    <mergeCell ref="B4:H4"/>
    <mergeCell ref="B5:H5"/>
    <mergeCell ref="B6:H6"/>
    <mergeCell ref="B7:H7"/>
    <mergeCell ref="B8:H8"/>
    <mergeCell ref="B9:H9"/>
    <mergeCell ref="B10:H10"/>
    <mergeCell ref="B11:H11"/>
    <mergeCell ref="B12:H12"/>
    <mergeCell ref="B13:H13"/>
    <mergeCell ref="B14:H14"/>
    <mergeCell ref="B15:H15"/>
    <mergeCell ref="C31:D31"/>
    <mergeCell ref="C32:D32"/>
  </mergeCells>
  <pageMargins left="0.12" right="0.12" top="0.75" bottom="0.23" header="0.3" footer="0.3"/>
  <pageSetup scale="1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Ali Haseeb</cp:lastModifiedBy>
  <cp:lastPrinted>2025-08-21T10:55:45Z</cp:lastPrinted>
  <dcterms:created xsi:type="dcterms:W3CDTF">2020-04-01T14:35:09Z</dcterms:created>
  <dcterms:modified xsi:type="dcterms:W3CDTF">2025-10-16T08:57:45Z</dcterms:modified>
</cp:coreProperties>
</file>